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専門部\"/>
    </mc:Choice>
  </mc:AlternateContent>
  <xr:revisionPtr revIDLastSave="0" documentId="13_ncr:1_{70B7F322-63D5-471D-A599-5C215613D577}" xr6:coauthVersionLast="47" xr6:coauthVersionMax="47" xr10:uidLastSave="{00000000-0000-0000-0000-000000000000}"/>
  <bookViews>
    <workbookView xWindow="4425" yWindow="1110" windowWidth="22485" windowHeight="14055" xr2:uid="{00000000-000D-0000-FFFF-FFFF00000000}"/>
  </bookViews>
  <sheets>
    <sheet name="理事報告" sheetId="1" r:id="rId1"/>
    <sheet name="作業用" sheetId="2" r:id="rId2"/>
  </sheets>
  <definedNames>
    <definedName name="_xlnm.Print_Area" localSheetId="0">理事報告!$A$1:$E$49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A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" i="2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" i="2"/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" i="2"/>
  <c r="A18" i="1"/>
  <c r="B4" i="2" s="1"/>
  <c r="A19" i="1"/>
  <c r="B5" i="2" s="1"/>
  <c r="A20" i="1"/>
  <c r="B6" i="2" s="1"/>
  <c r="A21" i="1"/>
  <c r="B7" i="2" s="1"/>
  <c r="A22" i="1"/>
  <c r="B8" i="2" s="1"/>
  <c r="A23" i="1"/>
  <c r="B9" i="2" s="1"/>
  <c r="A24" i="1"/>
  <c r="B10" i="2" s="1"/>
  <c r="A25" i="1"/>
  <c r="B11" i="2" s="1"/>
  <c r="A26" i="1"/>
  <c r="B12" i="2" s="1"/>
  <c r="A27" i="1"/>
  <c r="B13" i="2" s="1"/>
  <c r="A28" i="1"/>
  <c r="B14" i="2" s="1"/>
  <c r="A29" i="1"/>
  <c r="B15" i="2" s="1"/>
  <c r="A30" i="1"/>
  <c r="B16" i="2" s="1"/>
  <c r="A31" i="1"/>
  <c r="B17" i="2" s="1"/>
  <c r="A32" i="1"/>
  <c r="B18" i="2" s="1"/>
  <c r="A33" i="1"/>
  <c r="B19" i="2" s="1"/>
  <c r="A34" i="1"/>
  <c r="B20" i="2" s="1"/>
  <c r="A35" i="1"/>
  <c r="B21" i="2" s="1"/>
  <c r="A36" i="1"/>
  <c r="B22" i="2" s="1"/>
  <c r="A37" i="1"/>
  <c r="B23" i="2" s="1"/>
  <c r="A38" i="1"/>
  <c r="B24" i="2" s="1"/>
  <c r="A39" i="1"/>
  <c r="B25" i="2" s="1"/>
  <c r="A40" i="1"/>
  <c r="B26" i="2" s="1"/>
  <c r="A41" i="1"/>
  <c r="B27" i="2" s="1"/>
  <c r="A42" i="1"/>
  <c r="B28" i="2" s="1"/>
  <c r="A43" i="1"/>
  <c r="B29" i="2" s="1"/>
  <c r="A44" i="1"/>
  <c r="B30" i="2" s="1"/>
  <c r="A45" i="1"/>
  <c r="B31" i="2" s="1"/>
  <c r="A46" i="1"/>
  <c r="B32" i="2" s="1"/>
  <c r="A47" i="1"/>
  <c r="B33" i="2" s="1"/>
  <c r="A48" i="1"/>
  <c r="B34" i="2" s="1"/>
  <c r="A49" i="1"/>
  <c r="B35" i="2" s="1"/>
  <c r="A17" i="1"/>
  <c r="B3" i="2" s="1"/>
</calcChain>
</file>

<file path=xl/sharedStrings.xml><?xml version="1.0" encoding="utf-8"?>
<sst xmlns="http://schemas.openxmlformats.org/spreadsheetml/2006/main" count="296" uniqueCount="290">
  <si>
    <t>記載責任者　学校名</t>
    <rPh sb="0" eb="2">
      <t>キサイ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</si>
  <si>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</si>
  <si>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＜留意点＞</t>
  </si>
  <si>
    <t>・色付きセルのみ入力。</t>
  </si>
  <si>
    <t>・「国際理解専門部」は、委員会ごとに別々に作成してください。</t>
    <phoneticPr fontId="2"/>
  </si>
  <si>
    <t>・メールにこのファイルを添付して返信してください。</t>
  </si>
  <si>
    <t>　「岩手県高等学校文化連盟事務局」iwatekoubunren@echna.ne.jp　電話　019-635-1068</t>
    <phoneticPr fontId="2"/>
  </si>
  <si>
    <t>所属校</t>
    <rPh sb="0" eb="2">
      <t>ショゾク</t>
    </rPh>
    <rPh sb="2" eb="3">
      <t>コウ</t>
    </rPh>
    <phoneticPr fontId="2"/>
  </si>
  <si>
    <t>職</t>
    <rPh sb="0" eb="1">
      <t>ショク</t>
    </rPh>
    <phoneticPr fontId="2"/>
  </si>
  <si>
    <t>氏　　名</t>
    <rPh sb="0" eb="1">
      <t>シ</t>
    </rPh>
    <rPh sb="3" eb="4">
      <t>メイ</t>
    </rPh>
    <phoneticPr fontId="2"/>
  </si>
  <si>
    <t>教諭</t>
    <rPh sb="0" eb="2">
      <t>キョウユ</t>
    </rPh>
    <phoneticPr fontId="2"/>
  </si>
  <si>
    <t>高文　連子</t>
    <rPh sb="0" eb="2">
      <t>コウブン</t>
    </rPh>
    <rPh sb="3" eb="5">
      <t>ツレコ</t>
    </rPh>
    <phoneticPr fontId="2"/>
  </si>
  <si>
    <t>専門部・支部名</t>
    <rPh sb="0" eb="2">
      <t>センモン</t>
    </rPh>
    <rPh sb="2" eb="3">
      <t>ブ</t>
    </rPh>
    <rPh sb="4" eb="6">
      <t>シブ</t>
    </rPh>
    <rPh sb="6" eb="7">
      <t>メイ</t>
    </rPh>
    <phoneticPr fontId="2"/>
  </si>
  <si>
    <t>盛　一</t>
    <rPh sb="0" eb="1">
      <t>モ</t>
    </rPh>
    <rPh sb="2" eb="3">
      <t>イチ</t>
    </rPh>
    <phoneticPr fontId="7"/>
  </si>
  <si>
    <t>岩手県立盛岡第一高等学校</t>
    <rPh sb="0" eb="4">
      <t>イワテケンリツ</t>
    </rPh>
    <rPh sb="4" eb="6">
      <t>モリオカ</t>
    </rPh>
    <rPh sb="6" eb="7">
      <t>ダイ</t>
    </rPh>
    <rPh sb="7" eb="8">
      <t>１</t>
    </rPh>
    <rPh sb="8" eb="10">
      <t>コウトウ</t>
    </rPh>
    <rPh sb="10" eb="12">
      <t>ガッコウ</t>
    </rPh>
    <phoneticPr fontId="7"/>
  </si>
  <si>
    <t>盛　二</t>
    <phoneticPr fontId="7"/>
  </si>
  <si>
    <t>岩手県立盛岡第二高等学校</t>
    <rPh sb="0" eb="4">
      <t>イワテケンリツ</t>
    </rPh>
    <rPh sb="4" eb="6">
      <t>モリオカ</t>
    </rPh>
    <rPh sb="6" eb="7">
      <t>ダイ</t>
    </rPh>
    <rPh sb="7" eb="8">
      <t>２</t>
    </rPh>
    <rPh sb="8" eb="10">
      <t>コウトウ</t>
    </rPh>
    <rPh sb="10" eb="12">
      <t>ガッコウ</t>
    </rPh>
    <phoneticPr fontId="7"/>
  </si>
  <si>
    <t>盛　三</t>
    <phoneticPr fontId="7"/>
  </si>
  <si>
    <t>岩手県立盛岡第三高等学校</t>
    <rPh sb="0" eb="4">
      <t>イワテケンリツ</t>
    </rPh>
    <rPh sb="4" eb="6">
      <t>モリオカ</t>
    </rPh>
    <rPh sb="6" eb="7">
      <t>ダイ</t>
    </rPh>
    <rPh sb="7" eb="8">
      <t>３</t>
    </rPh>
    <rPh sb="8" eb="10">
      <t>コウトウ</t>
    </rPh>
    <rPh sb="10" eb="12">
      <t>ガッコウ</t>
    </rPh>
    <phoneticPr fontId="7"/>
  </si>
  <si>
    <t>盛　四</t>
    <phoneticPr fontId="7"/>
  </si>
  <si>
    <t>岩手県立盛岡第四高等学校</t>
    <rPh sb="0" eb="4">
      <t>イワテケンリツ</t>
    </rPh>
    <rPh sb="4" eb="6">
      <t>モリオカ</t>
    </rPh>
    <rPh sb="6" eb="7">
      <t>ダイ</t>
    </rPh>
    <rPh sb="7" eb="8">
      <t>４</t>
    </rPh>
    <rPh sb="8" eb="10">
      <t>コウトウ</t>
    </rPh>
    <rPh sb="10" eb="12">
      <t>ガッコウ</t>
    </rPh>
    <phoneticPr fontId="7"/>
  </si>
  <si>
    <t>盛　北</t>
    <phoneticPr fontId="7"/>
  </si>
  <si>
    <t>岩手県立盛岡北高等学校</t>
    <rPh sb="0" eb="4">
      <t>イワテケンリツ</t>
    </rPh>
    <rPh sb="4" eb="6">
      <t>モリオカ</t>
    </rPh>
    <rPh sb="6" eb="7">
      <t>キタ</t>
    </rPh>
    <rPh sb="7" eb="9">
      <t>コウトウ</t>
    </rPh>
    <rPh sb="9" eb="11">
      <t>ガッコウ</t>
    </rPh>
    <phoneticPr fontId="7"/>
  </si>
  <si>
    <t>杜　陵</t>
    <phoneticPr fontId="7"/>
  </si>
  <si>
    <t>岩手県立杜陵高等学校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phoneticPr fontId="7"/>
  </si>
  <si>
    <t>杜陵通</t>
  </si>
  <si>
    <t>岩手県立杜陵高等学校通信制</t>
    <rPh sb="0" eb="4">
      <t>イワテケンリツ</t>
    </rPh>
    <rPh sb="4" eb="5">
      <t>ト</t>
    </rPh>
    <rPh sb="5" eb="6">
      <t>リョウ</t>
    </rPh>
    <rPh sb="6" eb="8">
      <t>コウトウ</t>
    </rPh>
    <rPh sb="8" eb="10">
      <t>ガッコウ</t>
    </rPh>
    <rPh sb="10" eb="12">
      <t>ツウシン</t>
    </rPh>
    <rPh sb="12" eb="13">
      <t>セイ</t>
    </rPh>
    <phoneticPr fontId="7"/>
  </si>
  <si>
    <t>盛　農</t>
    <phoneticPr fontId="7"/>
  </si>
  <si>
    <t>岩手県立盛岡農業高等学校</t>
    <rPh sb="0" eb="4">
      <t>イワテケンリツ</t>
    </rPh>
    <rPh sb="4" eb="6">
      <t>モリオカ</t>
    </rPh>
    <rPh sb="6" eb="8">
      <t>ノウギョウ</t>
    </rPh>
    <rPh sb="8" eb="10">
      <t>コウトウ</t>
    </rPh>
    <rPh sb="10" eb="12">
      <t>ガッコウ</t>
    </rPh>
    <phoneticPr fontId="7"/>
  </si>
  <si>
    <t>盛　工</t>
    <phoneticPr fontId="7"/>
  </si>
  <si>
    <t>岩手県立盛岡工業高等学校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phoneticPr fontId="7"/>
  </si>
  <si>
    <t>盛工定</t>
  </si>
  <si>
    <t>岩手県立盛岡工業高等学校定時制</t>
    <rPh sb="0" eb="4">
      <t>イワテケンリツ</t>
    </rPh>
    <rPh sb="4" eb="6">
      <t>モリオカ</t>
    </rPh>
    <rPh sb="6" eb="8">
      <t>コウギョウ</t>
    </rPh>
    <rPh sb="8" eb="10">
      <t>コウトウ</t>
    </rPh>
    <rPh sb="10" eb="12">
      <t>ガッコウ</t>
    </rPh>
    <rPh sb="12" eb="15">
      <t>テイジセイ</t>
    </rPh>
    <phoneticPr fontId="7"/>
  </si>
  <si>
    <t>盛　商</t>
    <phoneticPr fontId="7"/>
  </si>
  <si>
    <t>岩手県立盛岡商業高等学校</t>
    <rPh sb="0" eb="4">
      <t>イワテケンリツ</t>
    </rPh>
    <rPh sb="4" eb="6">
      <t>モリオカ</t>
    </rPh>
    <rPh sb="6" eb="8">
      <t>ショウギョウ</t>
    </rPh>
    <rPh sb="8" eb="10">
      <t>コウトウ</t>
    </rPh>
    <rPh sb="10" eb="12">
      <t>ガッコウ</t>
    </rPh>
    <phoneticPr fontId="7"/>
  </si>
  <si>
    <t>雫　石</t>
    <phoneticPr fontId="7"/>
  </si>
  <si>
    <t>岩手県立雫石高等学校</t>
    <rPh sb="0" eb="4">
      <t>イワテケンリツ</t>
    </rPh>
    <rPh sb="4" eb="6">
      <t>シズクイシ</t>
    </rPh>
    <rPh sb="6" eb="8">
      <t>コウトウ</t>
    </rPh>
    <rPh sb="8" eb="10">
      <t>ガッコウ</t>
    </rPh>
    <phoneticPr fontId="7"/>
  </si>
  <si>
    <t>紫　波</t>
    <phoneticPr fontId="7"/>
  </si>
  <si>
    <t>岩手県立紫波総合高等学校</t>
  </si>
  <si>
    <t>平　舘</t>
    <phoneticPr fontId="7"/>
  </si>
  <si>
    <t>岩手県立平舘高等学校</t>
    <phoneticPr fontId="7"/>
  </si>
  <si>
    <t>盛視支</t>
    <rPh sb="0" eb="1">
      <t>モリ</t>
    </rPh>
    <rPh sb="1" eb="2">
      <t>シ</t>
    </rPh>
    <rPh sb="2" eb="3">
      <t>シ</t>
    </rPh>
    <phoneticPr fontId="7"/>
  </si>
  <si>
    <t>岩手県立盛岡視覚支援学校</t>
    <rPh sb="6" eb="8">
      <t>シカク</t>
    </rPh>
    <rPh sb="8" eb="10">
      <t>シエン</t>
    </rPh>
    <phoneticPr fontId="7"/>
  </si>
  <si>
    <t>盛聴支</t>
    <rPh sb="1" eb="2">
      <t>チョウ</t>
    </rPh>
    <rPh sb="2" eb="3">
      <t>シ</t>
    </rPh>
    <phoneticPr fontId="7"/>
  </si>
  <si>
    <t>岩手県立盛岡聴覚支援学校</t>
    <rPh sb="6" eb="8">
      <t>チョウカク</t>
    </rPh>
    <rPh sb="8" eb="10">
      <t>シエン</t>
    </rPh>
    <phoneticPr fontId="7"/>
  </si>
  <si>
    <t>盛み支</t>
    <rPh sb="0" eb="1">
      <t>モリ</t>
    </rPh>
    <rPh sb="2" eb="3">
      <t>シ</t>
    </rPh>
    <phoneticPr fontId="7"/>
  </si>
  <si>
    <t>岩手県立盛岡みたけ支援学校</t>
    <rPh sb="0" eb="3">
      <t>イワテケン</t>
    </rPh>
    <rPh sb="3" eb="4">
      <t>リツ</t>
    </rPh>
    <rPh sb="4" eb="6">
      <t>モリオカ</t>
    </rPh>
    <rPh sb="9" eb="11">
      <t>シエン</t>
    </rPh>
    <rPh sb="11" eb="13">
      <t>ガッコウ</t>
    </rPh>
    <phoneticPr fontId="7"/>
  </si>
  <si>
    <t>盛と支</t>
    <rPh sb="0" eb="1">
      <t>モリ</t>
    </rPh>
    <rPh sb="2" eb="3">
      <t>シ</t>
    </rPh>
    <phoneticPr fontId="7"/>
  </si>
  <si>
    <t>岩手県立盛岡となん支援学校</t>
    <rPh sb="4" eb="6">
      <t>モリオカ</t>
    </rPh>
    <rPh sb="9" eb="11">
      <t>シエン</t>
    </rPh>
    <rPh sb="11" eb="13">
      <t>ガッコウ</t>
    </rPh>
    <phoneticPr fontId="7"/>
  </si>
  <si>
    <t>盛青支</t>
    <rPh sb="0" eb="1">
      <t>モリ</t>
    </rPh>
    <rPh sb="1" eb="2">
      <t>アオ</t>
    </rPh>
    <rPh sb="2" eb="3">
      <t>ササ</t>
    </rPh>
    <phoneticPr fontId="7"/>
  </si>
  <si>
    <t>岩手県立盛岡青松支援学校</t>
    <rPh sb="0" eb="2">
      <t>イワテ</t>
    </rPh>
    <rPh sb="2" eb="4">
      <t>ケンリツ</t>
    </rPh>
    <rPh sb="4" eb="6">
      <t>モリオカ</t>
    </rPh>
    <rPh sb="6" eb="8">
      <t>セイショウ</t>
    </rPh>
    <rPh sb="8" eb="10">
      <t>シエン</t>
    </rPh>
    <rPh sb="10" eb="12">
      <t>ガッコウ</t>
    </rPh>
    <phoneticPr fontId="7"/>
  </si>
  <si>
    <t>盛峰支</t>
    <rPh sb="0" eb="1">
      <t>モリ</t>
    </rPh>
    <rPh sb="1" eb="2">
      <t>ホウ</t>
    </rPh>
    <rPh sb="2" eb="3">
      <t>シ</t>
    </rPh>
    <phoneticPr fontId="7"/>
  </si>
  <si>
    <t>岩手県立盛岡峰南高等支援学校</t>
    <rPh sb="4" eb="6">
      <t>モリオカ</t>
    </rPh>
    <rPh sb="6" eb="8">
      <t>ホウナン</t>
    </rPh>
    <rPh sb="10" eb="12">
      <t>シエン</t>
    </rPh>
    <phoneticPr fontId="7"/>
  </si>
  <si>
    <t>盛市立</t>
    <rPh sb="0" eb="1">
      <t>モリ</t>
    </rPh>
    <rPh sb="1" eb="3">
      <t>シリツ</t>
    </rPh>
    <phoneticPr fontId="7"/>
  </si>
  <si>
    <t>盛岡市立高等学校</t>
    <phoneticPr fontId="7"/>
  </si>
  <si>
    <t>岩　高</t>
    <rPh sb="2" eb="3">
      <t>コウ</t>
    </rPh>
    <phoneticPr fontId="7"/>
  </si>
  <si>
    <t>岩手高等学校</t>
    <phoneticPr fontId="7"/>
  </si>
  <si>
    <t>岩　女</t>
    <phoneticPr fontId="7"/>
  </si>
  <si>
    <t>岩手女子高等学校</t>
    <phoneticPr fontId="7"/>
  </si>
  <si>
    <t>白百合</t>
  </si>
  <si>
    <t>盛岡白百合学園高等学校</t>
    <rPh sb="0" eb="2">
      <t>モリオカ</t>
    </rPh>
    <rPh sb="2" eb="5">
      <t>シラユリ</t>
    </rPh>
    <rPh sb="5" eb="7">
      <t>ガクエン</t>
    </rPh>
    <rPh sb="7" eb="9">
      <t>コウトウ</t>
    </rPh>
    <rPh sb="9" eb="11">
      <t>ガッコウ</t>
    </rPh>
    <phoneticPr fontId="7"/>
  </si>
  <si>
    <t>江南義</t>
    <phoneticPr fontId="7"/>
  </si>
  <si>
    <t>江南義塾盛岡高等学校</t>
    <rPh sb="4" eb="6">
      <t>モリオカ</t>
    </rPh>
    <phoneticPr fontId="7"/>
  </si>
  <si>
    <t>盛誠桜</t>
    <rPh sb="0" eb="1">
      <t>モリ</t>
    </rPh>
    <rPh sb="1" eb="2">
      <t>マコト</t>
    </rPh>
    <rPh sb="2" eb="3">
      <t>サクラ</t>
    </rPh>
    <phoneticPr fontId="7"/>
  </si>
  <si>
    <t>盛岡誠桜高等学校</t>
    <rPh sb="2" eb="3">
      <t>セイ</t>
    </rPh>
    <rPh sb="3" eb="4">
      <t>オウ</t>
    </rPh>
    <phoneticPr fontId="7"/>
  </si>
  <si>
    <t>盛大附</t>
  </si>
  <si>
    <t>盛岡大学附属高等学校</t>
    <rPh sb="0" eb="2">
      <t>モリオカ</t>
    </rPh>
    <rPh sb="2" eb="4">
      <t>ダイガク</t>
    </rPh>
    <rPh sb="4" eb="6">
      <t>フゾク</t>
    </rPh>
    <phoneticPr fontId="7"/>
  </si>
  <si>
    <t>盛　ス</t>
    <rPh sb="0" eb="1">
      <t>モリ</t>
    </rPh>
    <phoneticPr fontId="7"/>
  </si>
  <si>
    <t>盛岡スコーレ高等学校</t>
    <phoneticPr fontId="7"/>
  </si>
  <si>
    <t>盛中央</t>
    <rPh sb="0" eb="1">
      <t>モリ</t>
    </rPh>
    <rPh sb="1" eb="3">
      <t>チュウオウ</t>
    </rPh>
    <phoneticPr fontId="7"/>
  </si>
  <si>
    <t>盛岡中央高等学校</t>
    <phoneticPr fontId="7"/>
  </si>
  <si>
    <t>盛中単</t>
    <rPh sb="0" eb="1">
      <t>モリ</t>
    </rPh>
    <rPh sb="1" eb="2">
      <t>ナカ</t>
    </rPh>
    <rPh sb="2" eb="3">
      <t>タン</t>
    </rPh>
    <phoneticPr fontId="7"/>
  </si>
  <si>
    <t>盛岡中央高等学校単位制</t>
    <rPh sb="8" eb="11">
      <t>タンイセイ</t>
    </rPh>
    <phoneticPr fontId="7"/>
  </si>
  <si>
    <t>岩附特</t>
    <rPh sb="0" eb="1">
      <t>イワ</t>
    </rPh>
    <rPh sb="1" eb="2">
      <t>フ</t>
    </rPh>
    <rPh sb="2" eb="3">
      <t>トク</t>
    </rPh>
    <phoneticPr fontId="7"/>
  </si>
  <si>
    <t>岩手大学教育学部附属特別支援学校</t>
    <rPh sb="0" eb="2">
      <t>イワテ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phoneticPr fontId="7"/>
  </si>
  <si>
    <t>花　北</t>
    <phoneticPr fontId="7"/>
  </si>
  <si>
    <t>岩手県立花巻北高等学校</t>
    <rPh sb="5" eb="6">
      <t>マ</t>
    </rPh>
    <phoneticPr fontId="7"/>
  </si>
  <si>
    <t>花　南</t>
    <phoneticPr fontId="7"/>
  </si>
  <si>
    <t>岩手県立花巻南高等学校</t>
    <rPh sb="5" eb="6">
      <t>マキ</t>
    </rPh>
    <phoneticPr fontId="7"/>
  </si>
  <si>
    <t>花　農</t>
    <phoneticPr fontId="7"/>
  </si>
  <si>
    <t>岩手県立花巻農業高等学校</t>
    <rPh sb="5" eb="6">
      <t>マキ</t>
    </rPh>
    <rPh sb="7" eb="8">
      <t>ギョウ</t>
    </rPh>
    <phoneticPr fontId="7"/>
  </si>
  <si>
    <t>花北青</t>
    <rPh sb="2" eb="3">
      <t>アオ</t>
    </rPh>
    <phoneticPr fontId="7"/>
  </si>
  <si>
    <t>岩手県立花北青雲高等学校</t>
  </si>
  <si>
    <t>大　迫</t>
    <phoneticPr fontId="7"/>
  </si>
  <si>
    <t>岩手県立大迫高等学校</t>
  </si>
  <si>
    <t>遠　野</t>
    <phoneticPr fontId="7"/>
  </si>
  <si>
    <t>岩手県立遠野高等学校</t>
  </si>
  <si>
    <t>遠野緑</t>
    <rPh sb="1" eb="2">
      <t>ノ</t>
    </rPh>
    <phoneticPr fontId="7"/>
  </si>
  <si>
    <t>岩手県立遠野緑峰高等学校</t>
  </si>
  <si>
    <t>花清支</t>
    <rPh sb="0" eb="2">
      <t>ハナセイ</t>
    </rPh>
    <rPh sb="2" eb="3">
      <t>ササ</t>
    </rPh>
    <phoneticPr fontId="7"/>
  </si>
  <si>
    <t>岩手県立花巻清風支援学校</t>
    <rPh sb="6" eb="8">
      <t>セイフウ</t>
    </rPh>
    <rPh sb="8" eb="10">
      <t>シエン</t>
    </rPh>
    <phoneticPr fontId="7"/>
  </si>
  <si>
    <t>花　東</t>
    <phoneticPr fontId="7"/>
  </si>
  <si>
    <t>花巻東高等学校</t>
    <rPh sb="1" eb="2">
      <t>マキ</t>
    </rPh>
    <phoneticPr fontId="7"/>
  </si>
  <si>
    <t>黒　北</t>
    <phoneticPr fontId="7"/>
  </si>
  <si>
    <t>岩手県立黒沢尻北高等学校</t>
    <rPh sb="5" eb="6">
      <t>サワ</t>
    </rPh>
    <rPh sb="6" eb="7">
      <t>シリ</t>
    </rPh>
    <phoneticPr fontId="7"/>
  </si>
  <si>
    <t>翔　南</t>
    <rPh sb="0" eb="1">
      <t>ショウ</t>
    </rPh>
    <rPh sb="2" eb="3">
      <t>ミナミ</t>
    </rPh>
    <phoneticPr fontId="7"/>
  </si>
  <si>
    <t>岩手県立北上翔南高等学校</t>
  </si>
  <si>
    <t>黒　工</t>
    <phoneticPr fontId="7"/>
  </si>
  <si>
    <t>岩手県立黒沢尻工業高等学校</t>
    <rPh sb="5" eb="6">
      <t>サワ</t>
    </rPh>
    <rPh sb="6" eb="7">
      <t>シリ</t>
    </rPh>
    <rPh sb="8" eb="9">
      <t>ギョウ</t>
    </rPh>
    <phoneticPr fontId="7"/>
  </si>
  <si>
    <t>西和賀</t>
  </si>
  <si>
    <t>岩手県立西和賀高等学校</t>
  </si>
  <si>
    <t>専　北</t>
    <phoneticPr fontId="7"/>
  </si>
  <si>
    <t>専修大学北上高等学校</t>
    <rPh sb="0" eb="2">
      <t>センシュウ</t>
    </rPh>
    <rPh sb="2" eb="4">
      <t>ダイガク</t>
    </rPh>
    <rPh sb="4" eb="6">
      <t>キタカミ</t>
    </rPh>
    <phoneticPr fontId="7"/>
  </si>
  <si>
    <t>水　沢</t>
    <phoneticPr fontId="7"/>
  </si>
  <si>
    <t>岩手県立水沢高等学校</t>
  </si>
  <si>
    <t>水　農</t>
    <phoneticPr fontId="7"/>
  </si>
  <si>
    <t>岩手県立水沢農業高等学校</t>
    <rPh sb="5" eb="6">
      <t>サワ</t>
    </rPh>
    <rPh sb="7" eb="8">
      <t>ギョウ</t>
    </rPh>
    <phoneticPr fontId="7"/>
  </si>
  <si>
    <t>水　工</t>
    <phoneticPr fontId="7"/>
  </si>
  <si>
    <t>岩手県立水沢工業高等学校</t>
    <rPh sb="5" eb="6">
      <t>サワ</t>
    </rPh>
    <rPh sb="7" eb="8">
      <t>ギョウ</t>
    </rPh>
    <phoneticPr fontId="7"/>
  </si>
  <si>
    <t>水　商</t>
    <phoneticPr fontId="7"/>
  </si>
  <si>
    <t>岩手県立水沢商業高等学校</t>
    <rPh sb="5" eb="6">
      <t>サワ</t>
    </rPh>
    <rPh sb="7" eb="8">
      <t>ギョウ</t>
    </rPh>
    <phoneticPr fontId="7"/>
  </si>
  <si>
    <t>杜奥定</t>
    <rPh sb="0" eb="1">
      <t>モリ</t>
    </rPh>
    <rPh sb="1" eb="2">
      <t>オク</t>
    </rPh>
    <rPh sb="2" eb="3">
      <t>テイ</t>
    </rPh>
    <phoneticPr fontId="7"/>
  </si>
  <si>
    <t>岩手県立杜陵高等学校奥州校定時制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テイジセイ</t>
    </rPh>
    <phoneticPr fontId="7"/>
  </si>
  <si>
    <t>杜奥通</t>
    <rPh sb="0" eb="1">
      <t>モリ</t>
    </rPh>
    <rPh sb="1" eb="2">
      <t>オク</t>
    </rPh>
    <rPh sb="2" eb="3">
      <t>ツウ</t>
    </rPh>
    <phoneticPr fontId="7"/>
  </si>
  <si>
    <t>岩手県立杜陵高等学校奥州校通信制</t>
    <rPh sb="4" eb="6">
      <t>トリョウ</t>
    </rPh>
    <rPh sb="6" eb="8">
      <t>コウトウ</t>
    </rPh>
    <rPh sb="8" eb="10">
      <t>ガッコウ</t>
    </rPh>
    <rPh sb="10" eb="12">
      <t>オウシュウ</t>
    </rPh>
    <rPh sb="12" eb="13">
      <t>コウ</t>
    </rPh>
    <rPh sb="13" eb="16">
      <t>ツウシンセイ</t>
    </rPh>
    <phoneticPr fontId="7"/>
  </si>
  <si>
    <t>前　沢</t>
    <phoneticPr fontId="7"/>
  </si>
  <si>
    <t>岩手県立前沢高等学校</t>
  </si>
  <si>
    <t>金ヶ崎</t>
  </si>
  <si>
    <t>岩手県立金ヶ崎高等学校</t>
  </si>
  <si>
    <t>岩谷堂</t>
    <phoneticPr fontId="7"/>
  </si>
  <si>
    <t>岩手県立岩谷堂高等学校</t>
  </si>
  <si>
    <t>前明支</t>
    <rPh sb="1" eb="2">
      <t>メイ</t>
    </rPh>
    <rPh sb="2" eb="3">
      <t>シ</t>
    </rPh>
    <phoneticPr fontId="7"/>
  </si>
  <si>
    <t>岩手県立前沢明峰支援学校</t>
    <rPh sb="6" eb="8">
      <t>メイホウ</t>
    </rPh>
    <rPh sb="8" eb="10">
      <t>シエン</t>
    </rPh>
    <rPh sb="10" eb="12">
      <t>ガッコウ</t>
    </rPh>
    <phoneticPr fontId="7"/>
  </si>
  <si>
    <t>水　一</t>
    <phoneticPr fontId="7"/>
  </si>
  <si>
    <t>水沢第一高等学校</t>
    <rPh sb="1" eb="2">
      <t>サワ</t>
    </rPh>
    <rPh sb="2" eb="3">
      <t>ダイ</t>
    </rPh>
    <phoneticPr fontId="7"/>
  </si>
  <si>
    <t>関　一</t>
    <phoneticPr fontId="7"/>
  </si>
  <si>
    <t>岩手県立一関第一高等学校</t>
    <rPh sb="4" eb="5">
      <t>１</t>
    </rPh>
    <rPh sb="6" eb="7">
      <t>ダイ</t>
    </rPh>
    <phoneticPr fontId="7"/>
  </si>
  <si>
    <t>関一定</t>
  </si>
  <si>
    <t>岩手県立一関第一高等学校定時制</t>
    <rPh sb="4" eb="5">
      <t>１</t>
    </rPh>
    <rPh sb="6" eb="7">
      <t>ダイ</t>
    </rPh>
    <rPh sb="12" eb="15">
      <t>テイジセイ</t>
    </rPh>
    <phoneticPr fontId="7"/>
  </si>
  <si>
    <t>関　二</t>
    <phoneticPr fontId="7"/>
  </si>
  <si>
    <t>岩手県立一関第二高等学校</t>
    <rPh sb="4" eb="5">
      <t>１</t>
    </rPh>
    <rPh sb="6" eb="7">
      <t>ダイ</t>
    </rPh>
    <rPh sb="7" eb="8">
      <t>２</t>
    </rPh>
    <phoneticPr fontId="7"/>
  </si>
  <si>
    <t>関　工</t>
    <phoneticPr fontId="7"/>
  </si>
  <si>
    <t>岩手県立一関工業高等学校</t>
    <rPh sb="4" eb="5">
      <t>１</t>
    </rPh>
    <rPh sb="7" eb="8">
      <t>ギョウ</t>
    </rPh>
    <phoneticPr fontId="7"/>
  </si>
  <si>
    <t>花　泉</t>
    <phoneticPr fontId="7"/>
  </si>
  <si>
    <t>岩手県立花泉高等学校</t>
  </si>
  <si>
    <t>一関支</t>
    <rPh sb="0" eb="2">
      <t>イチノセキ</t>
    </rPh>
    <rPh sb="2" eb="3">
      <t>シ</t>
    </rPh>
    <phoneticPr fontId="7"/>
  </si>
  <si>
    <t>岩手県立一関清明支援学校</t>
    <rPh sb="6" eb="7">
      <t>セイ</t>
    </rPh>
    <rPh sb="7" eb="8">
      <t>メイ</t>
    </rPh>
    <rPh sb="8" eb="10">
      <t>シエン</t>
    </rPh>
    <phoneticPr fontId="7"/>
  </si>
  <si>
    <t>学　院</t>
    <phoneticPr fontId="7"/>
  </si>
  <si>
    <t>一関学院高等学校</t>
    <phoneticPr fontId="7"/>
  </si>
  <si>
    <t>学院通</t>
    <rPh sb="2" eb="3">
      <t>ツウ</t>
    </rPh>
    <phoneticPr fontId="7"/>
  </si>
  <si>
    <t>一関学院高等学校通信制</t>
    <rPh sb="8" eb="11">
      <t>ツウシンセイ</t>
    </rPh>
    <phoneticPr fontId="7"/>
  </si>
  <si>
    <t>修　紅</t>
    <phoneticPr fontId="7"/>
  </si>
  <si>
    <t>一関修紅高等学校</t>
    <phoneticPr fontId="7"/>
  </si>
  <si>
    <t>高　専</t>
    <rPh sb="0" eb="1">
      <t>タカ</t>
    </rPh>
    <phoneticPr fontId="7"/>
  </si>
  <si>
    <t>一関工業高等専門学校</t>
    <rPh sb="2" eb="4">
      <t>コウギョウ</t>
    </rPh>
    <rPh sb="5" eb="6">
      <t>トウ</t>
    </rPh>
    <rPh sb="7" eb="8">
      <t>モン</t>
    </rPh>
    <phoneticPr fontId="7"/>
  </si>
  <si>
    <t>大　東</t>
    <phoneticPr fontId="7"/>
  </si>
  <si>
    <t>岩手県立大東高等学校</t>
  </si>
  <si>
    <t>千　厩</t>
    <phoneticPr fontId="7"/>
  </si>
  <si>
    <t>岩手県立千厩高等学校</t>
  </si>
  <si>
    <t>高　田</t>
    <phoneticPr fontId="7"/>
  </si>
  <si>
    <t>岩手県立高田高等学校</t>
  </si>
  <si>
    <t>大　高</t>
    <rPh sb="2" eb="3">
      <t>コウ</t>
    </rPh>
    <phoneticPr fontId="7"/>
  </si>
  <si>
    <t>岩手県立大船渡高等学校</t>
  </si>
  <si>
    <t>大　定</t>
    <phoneticPr fontId="7"/>
  </si>
  <si>
    <t>岩手県立大船渡高等学校定時制</t>
    <rPh sb="11" eb="14">
      <t>テイジセイ</t>
    </rPh>
    <phoneticPr fontId="7"/>
  </si>
  <si>
    <t>大船東</t>
    <rPh sb="1" eb="2">
      <t>フネ</t>
    </rPh>
    <rPh sb="2" eb="3">
      <t>ヒガシ</t>
    </rPh>
    <phoneticPr fontId="7"/>
  </si>
  <si>
    <t>岩手県立大船渡東高等学校</t>
    <rPh sb="7" eb="8">
      <t>ヒガシ</t>
    </rPh>
    <rPh sb="8" eb="10">
      <t>コウトウ</t>
    </rPh>
    <phoneticPr fontId="7"/>
  </si>
  <si>
    <t>住　田</t>
    <phoneticPr fontId="7"/>
  </si>
  <si>
    <t>岩手県立住田高等学校</t>
  </si>
  <si>
    <t>気光支</t>
    <rPh sb="1" eb="2">
      <t>ヒカリ</t>
    </rPh>
    <rPh sb="2" eb="3">
      <t>シ</t>
    </rPh>
    <phoneticPr fontId="7"/>
  </si>
  <si>
    <t>岩手県立気仙光陵支援学校</t>
    <rPh sb="6" eb="8">
      <t>コウリョウ</t>
    </rPh>
    <rPh sb="8" eb="10">
      <t>シエン</t>
    </rPh>
    <rPh sb="10" eb="12">
      <t>ガッコウ</t>
    </rPh>
    <phoneticPr fontId="7"/>
  </si>
  <si>
    <t>釜　石</t>
    <rPh sb="2" eb="3">
      <t>イシ</t>
    </rPh>
    <phoneticPr fontId="7"/>
  </si>
  <si>
    <t>岩手県立釜石高等学校</t>
    <rPh sb="5" eb="6">
      <t>イシ</t>
    </rPh>
    <phoneticPr fontId="7"/>
  </si>
  <si>
    <t>釜石定</t>
    <rPh sb="1" eb="2">
      <t>イシ</t>
    </rPh>
    <rPh sb="2" eb="3">
      <t>テイ</t>
    </rPh>
    <phoneticPr fontId="7"/>
  </si>
  <si>
    <t>岩手県立釜石高等学校定時制</t>
    <rPh sb="5" eb="6">
      <t>イシ</t>
    </rPh>
    <rPh sb="10" eb="13">
      <t>テイジセイ</t>
    </rPh>
    <phoneticPr fontId="7"/>
  </si>
  <si>
    <t>釜商工</t>
    <rPh sb="1" eb="2">
      <t>ショウ</t>
    </rPh>
    <phoneticPr fontId="7"/>
  </si>
  <si>
    <t>岩手県立釜石商工高等学校</t>
    <rPh sb="5" eb="6">
      <t>イシ</t>
    </rPh>
    <rPh sb="6" eb="7">
      <t>ショウ</t>
    </rPh>
    <phoneticPr fontId="7"/>
  </si>
  <si>
    <t>大　槌</t>
    <phoneticPr fontId="7"/>
  </si>
  <si>
    <t>岩手県立大槌高等学校</t>
  </si>
  <si>
    <t>釜祥支</t>
    <rPh sb="0" eb="1">
      <t>カマ</t>
    </rPh>
    <rPh sb="1" eb="2">
      <t>ショ</t>
    </rPh>
    <rPh sb="2" eb="3">
      <t>ササ</t>
    </rPh>
    <phoneticPr fontId="7"/>
  </si>
  <si>
    <t>岩手県立釜石祥雲支援学校</t>
    <rPh sb="6" eb="8">
      <t>ショウウン</t>
    </rPh>
    <rPh sb="8" eb="10">
      <t>シエン</t>
    </rPh>
    <phoneticPr fontId="7"/>
  </si>
  <si>
    <t>山　田</t>
    <phoneticPr fontId="7"/>
  </si>
  <si>
    <t>岩手県立山田高等学校</t>
  </si>
  <si>
    <t>宮　古</t>
    <phoneticPr fontId="7"/>
  </si>
  <si>
    <t>岩手県立宮古高等学校</t>
  </si>
  <si>
    <t>宮古定</t>
  </si>
  <si>
    <t>岩手県立宮古高等学校定時制</t>
    <rPh sb="10" eb="13">
      <t>テイジセイ</t>
    </rPh>
    <phoneticPr fontId="7"/>
  </si>
  <si>
    <t>宮　北</t>
    <phoneticPr fontId="7"/>
  </si>
  <si>
    <t>岩手県立宮古北高等学校</t>
    <rPh sb="5" eb="6">
      <t>コ</t>
    </rPh>
    <phoneticPr fontId="7"/>
  </si>
  <si>
    <t>宮　水</t>
    <phoneticPr fontId="7"/>
  </si>
  <si>
    <t>岩手県立宮古水産高等学校</t>
    <rPh sb="5" eb="6">
      <t>コ</t>
    </rPh>
    <rPh sb="7" eb="8">
      <t>サン</t>
    </rPh>
    <phoneticPr fontId="7"/>
  </si>
  <si>
    <t>岩　泉</t>
    <phoneticPr fontId="7"/>
  </si>
  <si>
    <t>岩手県立岩泉高等学校</t>
    <rPh sb="0" eb="4">
      <t>イワテケンリツ</t>
    </rPh>
    <rPh sb="4" eb="6">
      <t>イワイズミ</t>
    </rPh>
    <rPh sb="6" eb="8">
      <t>コウトウ</t>
    </rPh>
    <rPh sb="8" eb="10">
      <t>ガッコウ</t>
    </rPh>
    <phoneticPr fontId="7"/>
  </si>
  <si>
    <t>宮恵支</t>
    <rPh sb="0" eb="1">
      <t>ミヤ</t>
    </rPh>
    <rPh sb="1" eb="2">
      <t>メグミ</t>
    </rPh>
    <rPh sb="2" eb="3">
      <t>ササ</t>
    </rPh>
    <phoneticPr fontId="7"/>
  </si>
  <si>
    <t>岩手県立宮古恵風支援学校</t>
    <rPh sb="6" eb="7">
      <t>ケイ</t>
    </rPh>
    <rPh sb="7" eb="8">
      <t>カゼ</t>
    </rPh>
    <rPh sb="8" eb="10">
      <t>シエン</t>
    </rPh>
    <phoneticPr fontId="7"/>
  </si>
  <si>
    <t>久　慈</t>
    <phoneticPr fontId="7"/>
  </si>
  <si>
    <t>岩手県立久慈高等学校</t>
  </si>
  <si>
    <t>長　内</t>
    <phoneticPr fontId="7"/>
  </si>
  <si>
    <t>岩手県立久慈高等学校長内校</t>
    <rPh sb="10" eb="12">
      <t>オサナイ</t>
    </rPh>
    <rPh sb="12" eb="13">
      <t>コウ</t>
    </rPh>
    <phoneticPr fontId="7"/>
  </si>
  <si>
    <t>種　市</t>
    <phoneticPr fontId="7"/>
  </si>
  <si>
    <t>岩手県立種市高等学校</t>
  </si>
  <si>
    <t>大　野</t>
    <phoneticPr fontId="7"/>
  </si>
  <si>
    <t>岩手県立大野高等学校</t>
  </si>
  <si>
    <t>久拓支</t>
    <rPh sb="1" eb="2">
      <t>タク</t>
    </rPh>
    <rPh sb="2" eb="3">
      <t>シ</t>
    </rPh>
    <phoneticPr fontId="7"/>
  </si>
  <si>
    <t>岩手県立久慈拓陽支援学校</t>
    <rPh sb="6" eb="7">
      <t>タク</t>
    </rPh>
    <rPh sb="7" eb="8">
      <t>ヨウ</t>
    </rPh>
    <rPh sb="8" eb="10">
      <t>シエン</t>
    </rPh>
    <phoneticPr fontId="7"/>
  </si>
  <si>
    <t>沼宮内</t>
  </si>
  <si>
    <t>岩手県立沼宮内高等学校</t>
  </si>
  <si>
    <t>葛　巻</t>
    <phoneticPr fontId="7"/>
  </si>
  <si>
    <t>岩手県立葛巻高等学校</t>
  </si>
  <si>
    <t>軽　米</t>
    <phoneticPr fontId="7"/>
  </si>
  <si>
    <t>岩手県立軽米高等学校</t>
    <phoneticPr fontId="7"/>
  </si>
  <si>
    <t>伊保内</t>
  </si>
  <si>
    <t>岩手県立伊保内高等学校</t>
  </si>
  <si>
    <t>福　岡</t>
    <phoneticPr fontId="7"/>
  </si>
  <si>
    <t>岩手県立福岡高等学校</t>
    <phoneticPr fontId="7"/>
  </si>
  <si>
    <t>福岡定</t>
  </si>
  <si>
    <t>岩手県立福岡高等学校定時制</t>
    <rPh sb="10" eb="13">
      <t>テイジセイ</t>
    </rPh>
    <phoneticPr fontId="7"/>
  </si>
  <si>
    <t>NHK杜陵</t>
    <rPh sb="3" eb="4">
      <t>ト</t>
    </rPh>
    <rPh sb="4" eb="5">
      <t>リョウ</t>
    </rPh>
    <phoneticPr fontId="11"/>
  </si>
  <si>
    <t>NHK学園高等学校杜陵協力校</t>
    <rPh sb="3" eb="5">
      <t>ガクエン</t>
    </rPh>
    <rPh sb="5" eb="7">
      <t>コウトウ</t>
    </rPh>
    <rPh sb="7" eb="9">
      <t>ガッコウ</t>
    </rPh>
    <rPh sb="9" eb="10">
      <t>ト</t>
    </rPh>
    <rPh sb="10" eb="11">
      <t>リョウ</t>
    </rPh>
    <rPh sb="11" eb="14">
      <t>キョウリョクコウ</t>
    </rPh>
    <phoneticPr fontId="11"/>
  </si>
  <si>
    <t>書道</t>
  </si>
  <si>
    <t>合唱</t>
  </si>
  <si>
    <t>吹奏楽</t>
  </si>
  <si>
    <t>演劇</t>
  </si>
  <si>
    <t>文芸</t>
  </si>
  <si>
    <t>囲碁</t>
  </si>
  <si>
    <t>将棋</t>
  </si>
  <si>
    <t>器楽</t>
  </si>
  <si>
    <t>写真</t>
  </si>
  <si>
    <t>放送</t>
  </si>
  <si>
    <t>新聞</t>
  </si>
  <si>
    <t>英語</t>
    <rPh sb="0" eb="1">
      <t>エイ</t>
    </rPh>
    <rPh sb="1" eb="2">
      <t>ゴ</t>
    </rPh>
    <phoneticPr fontId="7"/>
  </si>
  <si>
    <t>日本音楽</t>
    <phoneticPr fontId="7"/>
  </si>
  <si>
    <t>国際理解</t>
    <rPh sb="0" eb="2">
      <t>コクサイ</t>
    </rPh>
    <rPh sb="2" eb="4">
      <t>リカイ</t>
    </rPh>
    <phoneticPr fontId="7"/>
  </si>
  <si>
    <t>ﾏｰﾁﾝｸﾞ・ﾊﾞﾄﾝ</t>
  </si>
  <si>
    <t>百人一首・かるた</t>
    <rPh sb="0" eb="1">
      <t>ヒャク</t>
    </rPh>
    <rPh sb="1" eb="2">
      <t>ニン</t>
    </rPh>
    <rPh sb="2" eb="4">
      <t>イッシュ</t>
    </rPh>
    <phoneticPr fontId="7"/>
  </si>
  <si>
    <t>軽音楽</t>
    <rPh sb="0" eb="1">
      <t>ケイ</t>
    </rPh>
    <rPh sb="1" eb="2">
      <t>オン</t>
    </rPh>
    <rPh sb="2" eb="3">
      <t>ラク</t>
    </rPh>
    <phoneticPr fontId="7"/>
  </si>
  <si>
    <t>美術工芸</t>
    <phoneticPr fontId="7"/>
  </si>
  <si>
    <t>郷土芸能</t>
    <phoneticPr fontId="7"/>
  </si>
  <si>
    <t>自然科学</t>
    <phoneticPr fontId="7"/>
  </si>
  <si>
    <t>←プルダウンで選択</t>
    <rPh sb="7" eb="9">
      <t>センタク</t>
    </rPh>
    <phoneticPr fontId="1"/>
  </si>
  <si>
    <t>専門部･支部理事</t>
    <rPh sb="0" eb="2">
      <t>センモン</t>
    </rPh>
    <rPh sb="2" eb="3">
      <t>ブ</t>
    </rPh>
    <rPh sb="4" eb="6">
      <t>シブ</t>
    </rPh>
    <rPh sb="6" eb="8">
      <t>リジ</t>
    </rPh>
    <phoneticPr fontId="2"/>
  </si>
  <si>
    <t>※自動表示</t>
    <rPh sb="1" eb="3">
      <t>ジドウ</t>
    </rPh>
    <rPh sb="3" eb="5">
      <t>ヒョウジ</t>
    </rPh>
    <phoneticPr fontId="2"/>
  </si>
  <si>
    <t>このシートは高文連作業用です。入力は理事報告へお願いします。</t>
    <rPh sb="6" eb="7">
      <t>コウ</t>
    </rPh>
    <rPh sb="7" eb="8">
      <t>ブン</t>
    </rPh>
    <rPh sb="8" eb="9">
      <t>レン</t>
    </rPh>
    <rPh sb="9" eb="12">
      <t>サギョウヨウ</t>
    </rPh>
    <rPh sb="15" eb="17">
      <t>ニュウリョク</t>
    </rPh>
    <rPh sb="18" eb="20">
      <t>リジ</t>
    </rPh>
    <rPh sb="20" eb="22">
      <t>ホウコク</t>
    </rPh>
    <rPh sb="24" eb="25">
      <t>ネガ</t>
    </rPh>
    <phoneticPr fontId="1"/>
  </si>
  <si>
    <t>se10</t>
  </si>
  <si>
    <t>se11</t>
  </si>
  <si>
    <t>se12</t>
  </si>
  <si>
    <t>se13</t>
  </si>
  <si>
    <t>se14</t>
  </si>
  <si>
    <t>se15</t>
  </si>
  <si>
    <t>se16</t>
  </si>
  <si>
    <t>se17</t>
  </si>
  <si>
    <t>se18</t>
  </si>
  <si>
    <t>se19</t>
  </si>
  <si>
    <t>se20</t>
  </si>
  <si>
    <t>(se1a)</t>
    <phoneticPr fontId="1"/>
  </si>
  <si>
    <t>専門部理事・専門部支部理事報告書</t>
    <rPh sb="0" eb="2">
      <t>センモン</t>
    </rPh>
    <rPh sb="2" eb="3">
      <t>ブ</t>
    </rPh>
    <rPh sb="3" eb="5">
      <t>リジ</t>
    </rPh>
    <rPh sb="6" eb="8">
      <t>センモン</t>
    </rPh>
    <rPh sb="8" eb="9">
      <t>ブ</t>
    </rPh>
    <rPh sb="9" eb="11">
      <t>シブ</t>
    </rPh>
    <rPh sb="11" eb="13">
      <t>リジ</t>
    </rPh>
    <rPh sb="13" eb="16">
      <t>ホウコクショ</t>
    </rPh>
    <phoneticPr fontId="2"/>
  </si>
  <si>
    <t>専門部理事</t>
    <rPh sb="0" eb="2">
      <t>センモン</t>
    </rPh>
    <rPh sb="2" eb="3">
      <t>ブ</t>
    </rPh>
    <rPh sb="3" eb="5">
      <t>リジ</t>
    </rPh>
    <phoneticPr fontId="1"/>
  </si>
  <si>
    <t>↓プルダウンで選択（コピーできます）</t>
    <rPh sb="7" eb="9">
      <t>センタク</t>
    </rPh>
    <phoneticPr fontId="1"/>
  </si>
  <si>
    <t>専門部理事・支部理事選択</t>
    <rPh sb="0" eb="2">
      <t>センモン</t>
    </rPh>
    <rPh sb="2" eb="3">
      <t>ブ</t>
    </rPh>
    <rPh sb="3" eb="5">
      <t>リジ</t>
    </rPh>
    <rPh sb="6" eb="8">
      <t>シブ</t>
    </rPh>
    <rPh sb="8" eb="10">
      <t>リジ</t>
    </rPh>
    <rPh sb="10" eb="12">
      <t>センタク</t>
    </rPh>
    <phoneticPr fontId="2"/>
  </si>
  <si>
    <t>・欄が足りない場合は追加してください。</t>
    <rPh sb="1" eb="2">
      <t>ラン</t>
    </rPh>
    <rPh sb="3" eb="4">
      <t>タ</t>
    </rPh>
    <rPh sb="7" eb="9">
      <t>バアイ</t>
    </rPh>
    <rPh sb="10" eb="12">
      <t>ツイカ</t>
    </rPh>
    <phoneticPr fontId="1"/>
  </si>
  <si>
    <t>専門部</t>
    <rPh sb="0" eb="2">
      <t>センモン</t>
    </rPh>
    <rPh sb="2" eb="3">
      <t>ブ</t>
    </rPh>
    <phoneticPr fontId="1"/>
  </si>
  <si>
    <t>専門部長名</t>
    <rPh sb="0" eb="2">
      <t>センモン</t>
    </rPh>
    <rPh sb="2" eb="3">
      <t>ブ</t>
    </rPh>
    <rPh sb="3" eb="4">
      <t>チョウ</t>
    </rPh>
    <rPh sb="4" eb="5">
      <t>メイ</t>
    </rPh>
    <phoneticPr fontId="2"/>
  </si>
  <si>
    <t>専門部</t>
    <rPh sb="0" eb="2">
      <t>センモン</t>
    </rPh>
    <rPh sb="2" eb="3">
      <t>ブ</t>
    </rPh>
    <phoneticPr fontId="2"/>
  </si>
  <si>
    <t>理事</t>
    <rPh sb="0" eb="2">
      <t>リジ</t>
    </rPh>
    <phoneticPr fontId="2"/>
  </si>
  <si>
    <t>支部理事（盛岡）</t>
    <rPh sb="0" eb="2">
      <t>シブ</t>
    </rPh>
    <rPh sb="2" eb="4">
      <t>リジ</t>
    </rPh>
    <rPh sb="5" eb="6">
      <t>モリ</t>
    </rPh>
    <rPh sb="6" eb="7">
      <t>オカ</t>
    </rPh>
    <phoneticPr fontId="1"/>
  </si>
  <si>
    <t>支部理事（花巻）</t>
    <rPh sb="0" eb="2">
      <t>シブ</t>
    </rPh>
    <rPh sb="2" eb="4">
      <t>リジ</t>
    </rPh>
    <rPh sb="5" eb="7">
      <t>ハナマキ</t>
    </rPh>
    <phoneticPr fontId="1"/>
  </si>
  <si>
    <t>支部理事（北上）</t>
    <rPh sb="0" eb="2">
      <t>シブ</t>
    </rPh>
    <rPh sb="2" eb="4">
      <t>リジ</t>
    </rPh>
    <rPh sb="5" eb="7">
      <t>キタカミ</t>
    </rPh>
    <phoneticPr fontId="1"/>
  </si>
  <si>
    <t>支部理事（奥州）</t>
    <rPh sb="0" eb="2">
      <t>シブ</t>
    </rPh>
    <rPh sb="2" eb="4">
      <t>リジ</t>
    </rPh>
    <rPh sb="5" eb="7">
      <t>オウシュウ</t>
    </rPh>
    <phoneticPr fontId="1"/>
  </si>
  <si>
    <t>支部理事（一関）</t>
    <rPh sb="0" eb="2">
      <t>シブ</t>
    </rPh>
    <rPh sb="2" eb="4">
      <t>リジ</t>
    </rPh>
    <rPh sb="5" eb="7">
      <t>イチノセキ</t>
    </rPh>
    <phoneticPr fontId="1"/>
  </si>
  <si>
    <t>支部理事（気仙）</t>
    <rPh sb="0" eb="2">
      <t>シブ</t>
    </rPh>
    <rPh sb="2" eb="4">
      <t>リジ</t>
    </rPh>
    <rPh sb="5" eb="7">
      <t>ケセン</t>
    </rPh>
    <phoneticPr fontId="1"/>
  </si>
  <si>
    <t>支部理事（釜石）</t>
    <rPh sb="0" eb="2">
      <t>シブ</t>
    </rPh>
    <rPh sb="2" eb="4">
      <t>リジ</t>
    </rPh>
    <rPh sb="5" eb="7">
      <t>カマイシ</t>
    </rPh>
    <phoneticPr fontId="1"/>
  </si>
  <si>
    <t>支部理事（宮古）</t>
    <rPh sb="0" eb="2">
      <t>シブ</t>
    </rPh>
    <rPh sb="2" eb="4">
      <t>リジ</t>
    </rPh>
    <rPh sb="5" eb="7">
      <t>ミヤコ</t>
    </rPh>
    <phoneticPr fontId="1"/>
  </si>
  <si>
    <t>支部理事（久慈）</t>
    <rPh sb="0" eb="2">
      <t>シブ</t>
    </rPh>
    <rPh sb="2" eb="4">
      <t>リジ</t>
    </rPh>
    <rPh sb="5" eb="7">
      <t>クジ</t>
    </rPh>
    <phoneticPr fontId="1"/>
  </si>
  <si>
    <t>支部理事（二戸）</t>
    <rPh sb="0" eb="2">
      <t>シブ</t>
    </rPh>
    <rPh sb="2" eb="4">
      <t>リジ</t>
    </rPh>
    <rPh sb="5" eb="7">
      <t>ニノヘ</t>
    </rPh>
    <phoneticPr fontId="1"/>
  </si>
  <si>
    <t>se01</t>
    <phoneticPr fontId="1"/>
  </si>
  <si>
    <t>se02</t>
    <phoneticPr fontId="1"/>
  </si>
  <si>
    <t>se03</t>
    <phoneticPr fontId="1"/>
  </si>
  <si>
    <t>se04</t>
    <phoneticPr fontId="1"/>
  </si>
  <si>
    <t>se05</t>
    <phoneticPr fontId="1"/>
  </si>
  <si>
    <t>se06</t>
    <phoneticPr fontId="1"/>
  </si>
  <si>
    <t>se07</t>
    <phoneticPr fontId="1"/>
  </si>
  <si>
    <t>se08</t>
    <phoneticPr fontId="1"/>
  </si>
  <si>
    <t>se09</t>
    <phoneticPr fontId="1"/>
  </si>
  <si>
    <t>岩手県立宮古高等学校通信制</t>
    <rPh sb="10" eb="13">
      <t>ツウシンセイ</t>
    </rPh>
    <phoneticPr fontId="7"/>
  </si>
  <si>
    <t>宮古通</t>
    <rPh sb="2" eb="3">
      <t>ツウ</t>
    </rPh>
    <phoneticPr fontId="7"/>
  </si>
  <si>
    <t>　 　年　　月　 　日</t>
    <rPh sb="3" eb="4">
      <t>ネン</t>
    </rPh>
    <rPh sb="6" eb="7">
      <t>ガツ</t>
    </rPh>
    <rPh sb="10" eb="11">
      <t>ヒ</t>
    </rPh>
    <phoneticPr fontId="2"/>
  </si>
  <si>
    <t>岩手県立宮古商工高等学校</t>
    <rPh sb="5" eb="6">
      <t>コ</t>
    </rPh>
    <rPh sb="6" eb="7">
      <t>ショウ</t>
    </rPh>
    <phoneticPr fontId="7"/>
  </si>
  <si>
    <t>宮商工</t>
    <rPh sb="1" eb="2">
      <t>ショウ</t>
    </rPh>
    <phoneticPr fontId="7"/>
  </si>
  <si>
    <t>・支部理事（=専門部支部理事）は支部に専門部がいない場合を除き、各支部から1名選出してください。</t>
    <rPh sb="1" eb="5">
      <t>シブリジ</t>
    </rPh>
    <rPh sb="7" eb="10">
      <t>センモンブ</t>
    </rPh>
    <rPh sb="10" eb="14">
      <t>シブリジ</t>
    </rPh>
    <rPh sb="29" eb="30">
      <t>ノゾ</t>
    </rPh>
    <rPh sb="32" eb="35">
      <t>カクシブ</t>
    </rPh>
    <rPh sb="38" eb="39">
      <t>メイ</t>
    </rPh>
    <rPh sb="39" eb="41">
      <t>センシュツ</t>
    </rPh>
    <phoneticPr fontId="1"/>
  </si>
  <si>
    <t>盛ひ支</t>
    <rPh sb="0" eb="1">
      <t>モリ</t>
    </rPh>
    <rPh sb="2" eb="3">
      <t>シ</t>
    </rPh>
    <phoneticPr fontId="11"/>
  </si>
  <si>
    <t>美術工芸</t>
    <phoneticPr fontId="1"/>
  </si>
  <si>
    <t>岩手県立北桜高等学校</t>
    <rPh sb="4" eb="5">
      <t>ホク</t>
    </rPh>
    <rPh sb="5" eb="6">
      <t>オウ</t>
    </rPh>
    <rPh sb="6" eb="8">
      <t>コウトウ</t>
    </rPh>
    <phoneticPr fontId="1"/>
  </si>
  <si>
    <t>北　桜</t>
    <rPh sb="0" eb="1">
      <t>キタ</t>
    </rPh>
    <rPh sb="2" eb="3">
      <t>サクラ</t>
    </rPh>
    <phoneticPr fontId="7"/>
  </si>
  <si>
    <t>岩手県立盛岡ひがし支援学校</t>
    <rPh sb="0" eb="4">
      <t>イワテケンリツ</t>
    </rPh>
    <rPh sb="4" eb="6">
      <t>モリオカ</t>
    </rPh>
    <rPh sb="9" eb="11">
      <t>シエン</t>
    </rPh>
    <rPh sb="11" eb="13">
      <t>ガッコウ</t>
    </rPh>
    <phoneticPr fontId="11"/>
  </si>
  <si>
    <t>岩手県立南昌みらい高等学校</t>
    <rPh sb="0" eb="4">
      <t>イワテケンリツ</t>
    </rPh>
    <rPh sb="4" eb="6">
      <t>ナンショウ</t>
    </rPh>
    <rPh sb="9" eb="11">
      <t>コウトウ</t>
    </rPh>
    <rPh sb="11" eb="13">
      <t>ガッコウ</t>
    </rPh>
    <phoneticPr fontId="7"/>
  </si>
  <si>
    <t>南昌み</t>
    <rPh sb="0" eb="2">
      <t>ナンショウ</t>
    </rPh>
    <phoneticPr fontId="1"/>
  </si>
  <si>
    <t>岩手県立久慈翔北高等学校</t>
    <rPh sb="6" eb="8">
      <t>ショウホク</t>
    </rPh>
    <phoneticPr fontId="7"/>
  </si>
  <si>
    <t>翔　北</t>
    <rPh sb="0" eb="1">
      <t>ショウ</t>
    </rPh>
    <rPh sb="2" eb="3">
      <t>キタ</t>
    </rPh>
    <phoneticPr fontId="7"/>
  </si>
  <si>
    <t>岩手県立二戸北星支援学校</t>
    <rPh sb="0" eb="4">
      <t>イワテケンリツ</t>
    </rPh>
    <rPh sb="4" eb="6">
      <t>ニノヘ</t>
    </rPh>
    <rPh sb="6" eb="8">
      <t>ホクセイ</t>
    </rPh>
    <rPh sb="8" eb="10">
      <t>シエン</t>
    </rPh>
    <rPh sb="10" eb="12">
      <t>ガッコウ</t>
    </rPh>
    <phoneticPr fontId="11"/>
  </si>
  <si>
    <t>二北支</t>
    <rPh sb="0" eb="1">
      <t>ニ</t>
    </rPh>
    <rPh sb="1" eb="2">
      <t>キタ</t>
    </rPh>
    <rPh sb="2" eb="3">
      <t>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</si>
</sst>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sz val="11"/>
      <color theme="5"/>
      <name val="ＭＳ Ｐゴシック"/>
      <family val="2"/>
      <charset val="128"/>
      <scheme val="minor"/>
    </font>
    <font>
      <sz val="11"/>
      <color theme="5"/>
      <name val="ＭＳ Ｐゴシック"/>
      <family val="3"/>
      <charset val="128"/>
      <scheme val="minor"/>
    </font>
    <font>
      <b/>
      <sz val="22"/>
      <color rgb="FFC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4" fillId="0" borderId="3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6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8" fillId="0" borderId="13" xfId="0" applyFont="1" applyBorder="1" applyAlignment="1">
      <alignment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0"/>
  <sheetViews>
    <sheetView tabSelected="1" zoomScaleNormal="100" workbookViewId="0">
      <selection activeCell="B6" sqref="B6"/>
    </sheetView>
  </sheetViews>
  <sheetFormatPr defaultRowHeight="13.5" x14ac:dyDescent="0.15"/>
  <cols>
    <col min="1" max="1" width="15.625" customWidth="1"/>
    <col min="2" max="2" width="22.75" customWidth="1"/>
    <col min="3" max="3" width="30.625" customWidth="1"/>
    <col min="4" max="4" width="11" customWidth="1"/>
    <col min="5" max="5" width="18.875" customWidth="1"/>
    <col min="7" max="7" width="22.625" hidden="1" customWidth="1"/>
    <col min="8" max="13" width="9" hidden="1" customWidth="1"/>
    <col min="14" max="14" width="15.625" hidden="1" customWidth="1"/>
    <col min="15" max="15" width="9" hidden="1" customWidth="1"/>
  </cols>
  <sheetData>
    <row r="1" spans="1:15" x14ac:dyDescent="0.15">
      <c r="A1" s="52" t="s">
        <v>244</v>
      </c>
      <c r="B1" s="52"/>
      <c r="C1" s="52"/>
      <c r="D1" s="52"/>
      <c r="E1" s="52"/>
    </row>
    <row r="2" spans="1:15" ht="17.25" x14ac:dyDescent="0.15">
      <c r="A2" s="1" t="s">
        <v>245</v>
      </c>
      <c r="E2" s="1"/>
    </row>
    <row r="3" spans="1:15" ht="19.5" customHeight="1" x14ac:dyDescent="0.15">
      <c r="A3" s="4"/>
      <c r="B3" s="4"/>
      <c r="C3" s="4"/>
      <c r="E3" s="34" t="s">
        <v>275</v>
      </c>
    </row>
    <row r="4" spans="1:15" ht="20.100000000000001" customHeight="1" x14ac:dyDescent="0.15">
      <c r="A4" s="5" t="s">
        <v>12</v>
      </c>
      <c r="B4" s="30" t="s">
        <v>280</v>
      </c>
      <c r="C4" s="27" t="s">
        <v>229</v>
      </c>
    </row>
    <row r="5" spans="1:15" ht="20.100000000000001" customHeight="1" x14ac:dyDescent="0.15">
      <c r="A5" s="5" t="s">
        <v>251</v>
      </c>
      <c r="B5" s="31"/>
      <c r="C5" s="28"/>
    </row>
    <row r="6" spans="1:15" ht="20.100000000000001" customHeight="1" x14ac:dyDescent="0.15">
      <c r="A6" s="6" t="s">
        <v>0</v>
      </c>
      <c r="B6" s="30" t="s">
        <v>286</v>
      </c>
      <c r="C6" s="28" t="s">
        <v>229</v>
      </c>
    </row>
    <row r="7" spans="1:15" ht="20.100000000000001" customHeight="1" x14ac:dyDescent="0.15">
      <c r="A7" s="7" t="s">
        <v>1</v>
      </c>
      <c r="B7" s="32"/>
      <c r="C7" s="4"/>
      <c r="D7" s="4"/>
    </row>
    <row r="8" spans="1:15" ht="20.100000000000001" customHeight="1" x14ac:dyDescent="0.15">
      <c r="A8" s="8" t="s">
        <v>2</v>
      </c>
      <c r="B8" s="9" t="s">
        <v>3</v>
      </c>
      <c r="C8" s="9"/>
      <c r="D8" s="10"/>
      <c r="E8" s="10"/>
    </row>
    <row r="9" spans="1:15" ht="20.100000000000001" customHeight="1" x14ac:dyDescent="0.15">
      <c r="A9" s="9"/>
      <c r="B9" s="12" t="s">
        <v>4</v>
      </c>
      <c r="C9" s="12"/>
      <c r="D9" s="10"/>
      <c r="E9" s="10"/>
    </row>
    <row r="10" spans="1:15" ht="20.100000000000001" customHeight="1" x14ac:dyDescent="0.15">
      <c r="A10" s="9"/>
      <c r="B10" s="12" t="s">
        <v>5</v>
      </c>
      <c r="C10" s="12"/>
      <c r="D10" s="10"/>
      <c r="E10" s="10"/>
    </row>
    <row r="11" spans="1:15" ht="20.100000000000001" customHeight="1" x14ac:dyDescent="0.15">
      <c r="A11" s="9"/>
      <c r="B11" s="12" t="s">
        <v>249</v>
      </c>
      <c r="C11" s="12"/>
      <c r="D11" s="10"/>
      <c r="E11" s="10"/>
    </row>
    <row r="12" spans="1:15" ht="20.100000000000001" customHeight="1" x14ac:dyDescent="0.15">
      <c r="A12" s="9"/>
      <c r="B12" s="12" t="s">
        <v>6</v>
      </c>
      <c r="C12" s="12"/>
      <c r="D12" s="10"/>
      <c r="E12" s="10"/>
    </row>
    <row r="13" spans="1:15" ht="20.100000000000001" customHeight="1" x14ac:dyDescent="0.15">
      <c r="A13" s="9"/>
      <c r="B13" s="12" t="s">
        <v>278</v>
      </c>
      <c r="C13" s="12"/>
      <c r="D13" s="10"/>
      <c r="E13" s="10"/>
    </row>
    <row r="14" spans="1:15" ht="20.100000000000001" customHeight="1" x14ac:dyDescent="0.15">
      <c r="A14" s="13" t="s">
        <v>230</v>
      </c>
      <c r="B14" s="4"/>
      <c r="C14" s="4"/>
      <c r="D14" s="4"/>
      <c r="E14" s="4"/>
    </row>
    <row r="15" spans="1:15" ht="20.100000000000001" customHeight="1" x14ac:dyDescent="0.15">
      <c r="A15" s="11" t="s">
        <v>250</v>
      </c>
      <c r="B15" s="11" t="s">
        <v>248</v>
      </c>
      <c r="C15" s="11" t="s">
        <v>7</v>
      </c>
      <c r="D15" s="11" t="s">
        <v>8</v>
      </c>
      <c r="E15" s="11" t="s">
        <v>9</v>
      </c>
      <c r="G15" s="16" t="s">
        <v>14</v>
      </c>
      <c r="H15" s="14">
        <v>1</v>
      </c>
      <c r="I15" s="15" t="s">
        <v>13</v>
      </c>
      <c r="K15" s="25" t="s">
        <v>209</v>
      </c>
      <c r="L15" s="14" t="s">
        <v>264</v>
      </c>
      <c r="N15" t="s">
        <v>246</v>
      </c>
      <c r="O15">
        <v>0</v>
      </c>
    </row>
    <row r="16" spans="1:15" ht="20.100000000000001" customHeight="1" x14ac:dyDescent="0.15">
      <c r="A16" s="2" t="s">
        <v>231</v>
      </c>
      <c r="B16" s="46" t="s">
        <v>247</v>
      </c>
      <c r="C16" s="33" t="s">
        <v>247</v>
      </c>
      <c r="D16" s="2" t="s">
        <v>10</v>
      </c>
      <c r="E16" s="2" t="s">
        <v>11</v>
      </c>
      <c r="G16" s="19" t="s">
        <v>16</v>
      </c>
      <c r="H16" s="17">
        <v>2</v>
      </c>
      <c r="I16" s="18" t="s">
        <v>15</v>
      </c>
      <c r="K16" s="26" t="s">
        <v>226</v>
      </c>
      <c r="L16" s="14" t="s">
        <v>265</v>
      </c>
      <c r="N16" t="s">
        <v>254</v>
      </c>
      <c r="O16">
        <v>1</v>
      </c>
    </row>
    <row r="17" spans="1:15" ht="20.100000000000001" customHeight="1" x14ac:dyDescent="0.15">
      <c r="A17" s="11" t="str">
        <f>$B$4</f>
        <v>美術工芸</v>
      </c>
      <c r="B17" s="29"/>
      <c r="C17" s="29"/>
      <c r="D17" s="3"/>
      <c r="E17" s="3"/>
      <c r="G17" s="19" t="s">
        <v>18</v>
      </c>
      <c r="H17" s="17">
        <v>3</v>
      </c>
      <c r="I17" s="18" t="s">
        <v>17</v>
      </c>
      <c r="K17" s="26" t="s">
        <v>210</v>
      </c>
      <c r="L17" s="14" t="s">
        <v>266</v>
      </c>
      <c r="N17" t="s">
        <v>255</v>
      </c>
      <c r="O17">
        <v>2</v>
      </c>
    </row>
    <row r="18" spans="1:15" ht="20.100000000000001" customHeight="1" x14ac:dyDescent="0.15">
      <c r="A18" s="11" t="str">
        <f t="shared" ref="A18:A49" si="0">$B$4</f>
        <v>美術工芸</v>
      </c>
      <c r="B18" s="29"/>
      <c r="C18" s="29"/>
      <c r="D18" s="3"/>
      <c r="E18" s="3"/>
      <c r="G18" s="19" t="s">
        <v>20</v>
      </c>
      <c r="H18" s="17">
        <v>4</v>
      </c>
      <c r="I18" s="18" t="s">
        <v>19</v>
      </c>
      <c r="K18" s="26" t="s">
        <v>211</v>
      </c>
      <c r="L18" s="14" t="s">
        <v>267</v>
      </c>
      <c r="N18" t="s">
        <v>256</v>
      </c>
      <c r="O18">
        <v>3</v>
      </c>
    </row>
    <row r="19" spans="1:15" ht="20.100000000000001" customHeight="1" x14ac:dyDescent="0.15">
      <c r="A19" s="11" t="str">
        <f t="shared" si="0"/>
        <v>美術工芸</v>
      </c>
      <c r="B19" s="29"/>
      <c r="C19" s="29"/>
      <c r="D19" s="3"/>
      <c r="E19" s="3"/>
      <c r="G19" s="19" t="s">
        <v>22</v>
      </c>
      <c r="H19" s="17">
        <v>5</v>
      </c>
      <c r="I19" s="18" t="s">
        <v>21</v>
      </c>
      <c r="K19" s="26" t="s">
        <v>212</v>
      </c>
      <c r="L19" s="14" t="s">
        <v>268</v>
      </c>
      <c r="N19" t="s">
        <v>257</v>
      </c>
      <c r="O19">
        <v>4</v>
      </c>
    </row>
    <row r="20" spans="1:15" ht="20.100000000000001" customHeight="1" x14ac:dyDescent="0.15">
      <c r="A20" s="11" t="str">
        <f t="shared" si="0"/>
        <v>美術工芸</v>
      </c>
      <c r="B20" s="29"/>
      <c r="C20" s="29"/>
      <c r="D20" s="3"/>
      <c r="E20" s="3"/>
      <c r="G20" s="19" t="s">
        <v>284</v>
      </c>
      <c r="H20" s="17">
        <v>7</v>
      </c>
      <c r="I20" s="18" t="s">
        <v>285</v>
      </c>
      <c r="K20" s="26" t="s">
        <v>213</v>
      </c>
      <c r="L20" s="14" t="s">
        <v>269</v>
      </c>
      <c r="N20" t="s">
        <v>258</v>
      </c>
      <c r="O20">
        <v>5</v>
      </c>
    </row>
    <row r="21" spans="1:15" ht="20.100000000000001" customHeight="1" x14ac:dyDescent="0.15">
      <c r="A21" s="11" t="str">
        <f t="shared" si="0"/>
        <v>美術工芸</v>
      </c>
      <c r="B21" s="29"/>
      <c r="C21" s="29"/>
      <c r="D21" s="3"/>
      <c r="E21" s="3"/>
      <c r="G21" s="19" t="s">
        <v>24</v>
      </c>
      <c r="H21" s="17">
        <v>8</v>
      </c>
      <c r="I21" s="18" t="s">
        <v>23</v>
      </c>
      <c r="K21" s="26" t="s">
        <v>214</v>
      </c>
      <c r="L21" s="14" t="s">
        <v>270</v>
      </c>
      <c r="N21" t="s">
        <v>259</v>
      </c>
      <c r="O21">
        <v>6</v>
      </c>
    </row>
    <row r="22" spans="1:15" ht="20.100000000000001" customHeight="1" x14ac:dyDescent="0.15">
      <c r="A22" s="11" t="str">
        <f t="shared" si="0"/>
        <v>美術工芸</v>
      </c>
      <c r="B22" s="29"/>
      <c r="C22" s="29"/>
      <c r="D22" s="3"/>
      <c r="E22" s="3"/>
      <c r="G22" s="19" t="s">
        <v>26</v>
      </c>
      <c r="H22" s="17">
        <v>9</v>
      </c>
      <c r="I22" s="18" t="s">
        <v>25</v>
      </c>
      <c r="K22" s="26" t="s">
        <v>215</v>
      </c>
      <c r="L22" s="14" t="s">
        <v>271</v>
      </c>
      <c r="N22" t="s">
        <v>260</v>
      </c>
      <c r="O22">
        <v>7</v>
      </c>
    </row>
    <row r="23" spans="1:15" ht="20.100000000000001" customHeight="1" x14ac:dyDescent="0.15">
      <c r="A23" s="11" t="str">
        <f t="shared" si="0"/>
        <v>美術工芸</v>
      </c>
      <c r="B23" s="29"/>
      <c r="C23" s="29"/>
      <c r="D23" s="3"/>
      <c r="E23" s="3"/>
      <c r="G23" s="19" t="s">
        <v>28</v>
      </c>
      <c r="H23" s="17">
        <v>10</v>
      </c>
      <c r="I23" s="18" t="s">
        <v>27</v>
      </c>
      <c r="K23" s="26" t="s">
        <v>216</v>
      </c>
      <c r="L23" s="14" t="s">
        <v>272</v>
      </c>
      <c r="N23" t="s">
        <v>261</v>
      </c>
      <c r="O23">
        <v>8</v>
      </c>
    </row>
    <row r="24" spans="1:15" ht="20.100000000000001" customHeight="1" x14ac:dyDescent="0.15">
      <c r="A24" s="11" t="str">
        <f t="shared" si="0"/>
        <v>美術工芸</v>
      </c>
      <c r="B24" s="29"/>
      <c r="C24" s="29"/>
      <c r="D24" s="3"/>
      <c r="E24" s="3"/>
      <c r="G24" s="19" t="s">
        <v>30</v>
      </c>
      <c r="H24" s="17">
        <v>11</v>
      </c>
      <c r="I24" s="18" t="s">
        <v>29</v>
      </c>
      <c r="K24" s="26" t="s">
        <v>217</v>
      </c>
      <c r="L24" s="14" t="s">
        <v>233</v>
      </c>
      <c r="N24" t="s">
        <v>262</v>
      </c>
      <c r="O24">
        <v>9</v>
      </c>
    </row>
    <row r="25" spans="1:15" ht="20.100000000000001" customHeight="1" x14ac:dyDescent="0.15">
      <c r="A25" s="11" t="str">
        <f t="shared" si="0"/>
        <v>美術工芸</v>
      </c>
      <c r="B25" s="29"/>
      <c r="C25" s="29"/>
      <c r="D25" s="3"/>
      <c r="E25" s="3"/>
      <c r="G25" s="19" t="s">
        <v>32</v>
      </c>
      <c r="H25" s="17">
        <v>12</v>
      </c>
      <c r="I25" s="18" t="s">
        <v>31</v>
      </c>
      <c r="K25" s="26" t="s">
        <v>218</v>
      </c>
      <c r="L25" s="14" t="s">
        <v>234</v>
      </c>
      <c r="N25" t="s">
        <v>263</v>
      </c>
      <c r="O25">
        <v>10</v>
      </c>
    </row>
    <row r="26" spans="1:15" ht="20.100000000000001" customHeight="1" x14ac:dyDescent="0.15">
      <c r="A26" s="11" t="str">
        <f t="shared" si="0"/>
        <v>美術工芸</v>
      </c>
      <c r="B26" s="29"/>
      <c r="C26" s="29"/>
      <c r="D26" s="3"/>
      <c r="E26" s="3"/>
      <c r="G26" s="19" t="s">
        <v>34</v>
      </c>
      <c r="H26" s="17">
        <v>13</v>
      </c>
      <c r="I26" s="18" t="s">
        <v>33</v>
      </c>
      <c r="K26" s="26" t="s">
        <v>227</v>
      </c>
      <c r="L26" s="14" t="s">
        <v>235</v>
      </c>
    </row>
    <row r="27" spans="1:15" ht="20.100000000000001" customHeight="1" x14ac:dyDescent="0.15">
      <c r="A27" s="11" t="str">
        <f t="shared" si="0"/>
        <v>美術工芸</v>
      </c>
      <c r="B27" s="29"/>
      <c r="C27" s="29"/>
      <c r="D27" s="3"/>
      <c r="E27" s="3"/>
      <c r="G27" s="19" t="s">
        <v>36</v>
      </c>
      <c r="H27" s="17">
        <v>14</v>
      </c>
      <c r="I27" s="18" t="s">
        <v>35</v>
      </c>
      <c r="K27" s="26" t="s">
        <v>219</v>
      </c>
      <c r="L27" s="14" t="s">
        <v>236</v>
      </c>
    </row>
    <row r="28" spans="1:15" ht="20.100000000000001" customHeight="1" x14ac:dyDescent="0.15">
      <c r="A28" s="11" t="str">
        <f t="shared" si="0"/>
        <v>美術工芸</v>
      </c>
      <c r="B28" s="29"/>
      <c r="C28" s="29"/>
      <c r="D28" s="3"/>
      <c r="E28" s="3"/>
      <c r="G28" s="19" t="s">
        <v>38</v>
      </c>
      <c r="H28" s="17">
        <v>15</v>
      </c>
      <c r="I28" s="18" t="s">
        <v>37</v>
      </c>
      <c r="K28" s="26" t="s">
        <v>228</v>
      </c>
      <c r="L28" s="14" t="s">
        <v>237</v>
      </c>
    </row>
    <row r="29" spans="1:15" ht="20.100000000000001" customHeight="1" x14ac:dyDescent="0.15">
      <c r="A29" s="11" t="str">
        <f t="shared" si="0"/>
        <v>美術工芸</v>
      </c>
      <c r="B29" s="29"/>
      <c r="C29" s="29"/>
      <c r="D29" s="3"/>
      <c r="E29" s="3"/>
      <c r="G29" s="19" t="s">
        <v>40</v>
      </c>
      <c r="H29" s="17">
        <v>16</v>
      </c>
      <c r="I29" s="18" t="s">
        <v>39</v>
      </c>
      <c r="K29" s="26" t="s">
        <v>220</v>
      </c>
      <c r="L29" s="14" t="s">
        <v>238</v>
      </c>
    </row>
    <row r="30" spans="1:15" ht="20.100000000000001" customHeight="1" x14ac:dyDescent="0.15">
      <c r="A30" s="11" t="str">
        <f t="shared" si="0"/>
        <v>美術工芸</v>
      </c>
      <c r="B30" s="29"/>
      <c r="C30" s="29"/>
      <c r="D30" s="3"/>
      <c r="E30" s="3"/>
      <c r="G30" s="19" t="s">
        <v>42</v>
      </c>
      <c r="H30" s="17">
        <v>17</v>
      </c>
      <c r="I30" s="18" t="s">
        <v>41</v>
      </c>
      <c r="K30" s="26" t="s">
        <v>221</v>
      </c>
      <c r="L30" s="14" t="s">
        <v>239</v>
      </c>
    </row>
    <row r="31" spans="1:15" ht="20.100000000000001" customHeight="1" x14ac:dyDescent="0.15">
      <c r="A31" s="11" t="str">
        <f t="shared" si="0"/>
        <v>美術工芸</v>
      </c>
      <c r="B31" s="29"/>
      <c r="C31" s="29"/>
      <c r="D31" s="3"/>
      <c r="E31" s="3"/>
      <c r="G31" s="19" t="s">
        <v>44</v>
      </c>
      <c r="H31" s="17">
        <v>18</v>
      </c>
      <c r="I31" s="18" t="s">
        <v>43</v>
      </c>
      <c r="K31" s="26" t="s">
        <v>222</v>
      </c>
      <c r="L31" s="14" t="s">
        <v>240</v>
      </c>
    </row>
    <row r="32" spans="1:15" ht="20.100000000000001" customHeight="1" x14ac:dyDescent="0.15">
      <c r="A32" s="11" t="str">
        <f t="shared" si="0"/>
        <v>美術工芸</v>
      </c>
      <c r="B32" s="29"/>
      <c r="C32" s="29"/>
      <c r="D32" s="3"/>
      <c r="E32" s="3"/>
      <c r="G32" s="19" t="s">
        <v>46</v>
      </c>
      <c r="H32" s="17">
        <v>19</v>
      </c>
      <c r="I32" s="18" t="s">
        <v>45</v>
      </c>
      <c r="K32" s="26" t="s">
        <v>223</v>
      </c>
      <c r="L32" s="14" t="s">
        <v>241</v>
      </c>
    </row>
    <row r="33" spans="1:12" ht="20.100000000000001" customHeight="1" x14ac:dyDescent="0.15">
      <c r="A33" s="11" t="str">
        <f t="shared" si="0"/>
        <v>美術工芸</v>
      </c>
      <c r="B33" s="29"/>
      <c r="C33" s="29"/>
      <c r="D33" s="3"/>
      <c r="E33" s="3"/>
      <c r="G33" s="19" t="s">
        <v>48</v>
      </c>
      <c r="H33" s="17">
        <v>20</v>
      </c>
      <c r="I33" s="18" t="s">
        <v>47</v>
      </c>
      <c r="K33" s="26" t="s">
        <v>224</v>
      </c>
      <c r="L33" s="14" t="s">
        <v>242</v>
      </c>
    </row>
    <row r="34" spans="1:12" ht="20.100000000000001" customHeight="1" x14ac:dyDescent="0.15">
      <c r="A34" s="11" t="str">
        <f t="shared" si="0"/>
        <v>美術工芸</v>
      </c>
      <c r="B34" s="29"/>
      <c r="C34" s="29"/>
      <c r="D34" s="3"/>
      <c r="E34" s="3"/>
      <c r="G34" s="19" t="s">
        <v>50</v>
      </c>
      <c r="H34" s="17">
        <v>21</v>
      </c>
      <c r="I34" s="18" t="s">
        <v>49</v>
      </c>
      <c r="K34" s="48" t="s">
        <v>225</v>
      </c>
      <c r="L34" s="49" t="s">
        <v>243</v>
      </c>
    </row>
    <row r="35" spans="1:12" ht="20.100000000000001" customHeight="1" x14ac:dyDescent="0.15">
      <c r="A35" s="11" t="str">
        <f t="shared" si="0"/>
        <v>美術工芸</v>
      </c>
      <c r="B35" s="29"/>
      <c r="C35" s="29"/>
      <c r="D35" s="3"/>
      <c r="E35" s="3"/>
      <c r="G35" s="19" t="s">
        <v>52</v>
      </c>
      <c r="H35" s="17">
        <v>22</v>
      </c>
      <c r="I35" s="18" t="s">
        <v>51</v>
      </c>
      <c r="L35" s="50"/>
    </row>
    <row r="36" spans="1:12" ht="20.100000000000001" customHeight="1" x14ac:dyDescent="0.15">
      <c r="A36" s="11" t="str">
        <f t="shared" si="0"/>
        <v>美術工芸</v>
      </c>
      <c r="B36" s="29"/>
      <c r="C36" s="29"/>
      <c r="D36" s="3"/>
      <c r="E36" s="3"/>
      <c r="G36" s="19" t="s">
        <v>54</v>
      </c>
      <c r="H36" s="17">
        <v>23</v>
      </c>
      <c r="I36" s="18" t="s">
        <v>53</v>
      </c>
      <c r="K36" s="51"/>
      <c r="L36" s="50"/>
    </row>
    <row r="37" spans="1:12" ht="20.100000000000001" customHeight="1" x14ac:dyDescent="0.15">
      <c r="A37" s="11" t="str">
        <f t="shared" si="0"/>
        <v>美術工芸</v>
      </c>
      <c r="B37" s="29"/>
      <c r="C37" s="29"/>
      <c r="D37" s="3"/>
      <c r="E37" s="3"/>
      <c r="G37" s="19" t="s">
        <v>56</v>
      </c>
      <c r="H37" s="20">
        <v>24</v>
      </c>
      <c r="I37" s="18" t="s">
        <v>55</v>
      </c>
      <c r="K37" s="51"/>
      <c r="L37" s="50"/>
    </row>
    <row r="38" spans="1:12" ht="20.100000000000001" customHeight="1" x14ac:dyDescent="0.15">
      <c r="A38" s="11" t="str">
        <f t="shared" si="0"/>
        <v>美術工芸</v>
      </c>
      <c r="B38" s="29"/>
      <c r="C38" s="29"/>
      <c r="D38" s="3"/>
      <c r="E38" s="3"/>
      <c r="G38" s="19" t="s">
        <v>58</v>
      </c>
      <c r="H38" s="20">
        <v>25</v>
      </c>
      <c r="I38" s="18" t="s">
        <v>57</v>
      </c>
      <c r="K38" s="51"/>
      <c r="L38" s="50"/>
    </row>
    <row r="39" spans="1:12" ht="20.100000000000001" customHeight="1" x14ac:dyDescent="0.15">
      <c r="A39" s="11" t="str">
        <f t="shared" si="0"/>
        <v>美術工芸</v>
      </c>
      <c r="B39" s="29"/>
      <c r="C39" s="29"/>
      <c r="D39" s="3"/>
      <c r="E39" s="3"/>
      <c r="G39" s="19" t="s">
        <v>60</v>
      </c>
      <c r="H39" s="20">
        <v>26</v>
      </c>
      <c r="I39" s="18" t="s">
        <v>59</v>
      </c>
      <c r="K39" s="51"/>
      <c r="L39" s="50"/>
    </row>
    <row r="40" spans="1:12" ht="20.100000000000001" customHeight="1" x14ac:dyDescent="0.15">
      <c r="A40" s="11" t="str">
        <f t="shared" si="0"/>
        <v>美術工芸</v>
      </c>
      <c r="B40" s="29"/>
      <c r="C40" s="29"/>
      <c r="D40" s="3"/>
      <c r="E40" s="3"/>
      <c r="G40" s="19" t="s">
        <v>62</v>
      </c>
      <c r="H40" s="20">
        <v>27</v>
      </c>
      <c r="I40" s="18" t="s">
        <v>61</v>
      </c>
      <c r="K40" s="51"/>
      <c r="L40" s="50"/>
    </row>
    <row r="41" spans="1:12" ht="20.100000000000001" customHeight="1" x14ac:dyDescent="0.15">
      <c r="A41" s="11" t="str">
        <f t="shared" si="0"/>
        <v>美術工芸</v>
      </c>
      <c r="B41" s="29"/>
      <c r="C41" s="29"/>
      <c r="D41" s="3"/>
      <c r="E41" s="3"/>
      <c r="G41" s="19" t="s">
        <v>64</v>
      </c>
      <c r="H41" s="20">
        <v>28</v>
      </c>
      <c r="I41" s="18" t="s">
        <v>63</v>
      </c>
      <c r="K41" s="51"/>
      <c r="L41" s="50"/>
    </row>
    <row r="42" spans="1:12" ht="20.100000000000001" customHeight="1" x14ac:dyDescent="0.15">
      <c r="A42" s="11" t="str">
        <f t="shared" si="0"/>
        <v>美術工芸</v>
      </c>
      <c r="B42" s="29"/>
      <c r="C42" s="29"/>
      <c r="D42" s="3"/>
      <c r="E42" s="3"/>
      <c r="G42" s="19" t="s">
        <v>66</v>
      </c>
      <c r="H42" s="20">
        <v>29</v>
      </c>
      <c r="I42" s="18" t="s">
        <v>65</v>
      </c>
      <c r="K42" s="51"/>
      <c r="L42" s="50"/>
    </row>
    <row r="43" spans="1:12" ht="20.100000000000001" customHeight="1" x14ac:dyDescent="0.15">
      <c r="A43" s="11" t="str">
        <f t="shared" si="0"/>
        <v>美術工芸</v>
      </c>
      <c r="B43" s="29"/>
      <c r="C43" s="29"/>
      <c r="D43" s="3"/>
      <c r="E43" s="3"/>
      <c r="G43" s="19" t="s">
        <v>68</v>
      </c>
      <c r="H43" s="20">
        <v>30</v>
      </c>
      <c r="I43" s="18" t="s">
        <v>67</v>
      </c>
      <c r="K43" s="51"/>
      <c r="L43" s="50"/>
    </row>
    <row r="44" spans="1:12" ht="20.100000000000001" customHeight="1" x14ac:dyDescent="0.15">
      <c r="A44" s="11" t="str">
        <f t="shared" si="0"/>
        <v>美術工芸</v>
      </c>
      <c r="B44" s="29"/>
      <c r="C44" s="29"/>
      <c r="D44" s="3"/>
      <c r="E44" s="3"/>
      <c r="G44" s="19" t="s">
        <v>70</v>
      </c>
      <c r="H44" s="20">
        <v>31</v>
      </c>
      <c r="I44" s="18" t="s">
        <v>69</v>
      </c>
      <c r="K44" s="51"/>
      <c r="L44" s="50"/>
    </row>
    <row r="45" spans="1:12" ht="20.100000000000001" customHeight="1" x14ac:dyDescent="0.15">
      <c r="A45" s="11" t="str">
        <f t="shared" si="0"/>
        <v>美術工芸</v>
      </c>
      <c r="B45" s="29"/>
      <c r="C45" s="29"/>
      <c r="D45" s="3"/>
      <c r="E45" s="3"/>
      <c r="G45" s="19" t="s">
        <v>72</v>
      </c>
      <c r="H45" s="20">
        <v>32</v>
      </c>
      <c r="I45" s="18" t="s">
        <v>71</v>
      </c>
      <c r="K45" s="51"/>
      <c r="L45" s="50"/>
    </row>
    <row r="46" spans="1:12" ht="20.100000000000001" customHeight="1" x14ac:dyDescent="0.15">
      <c r="A46" s="11" t="str">
        <f t="shared" si="0"/>
        <v>美術工芸</v>
      </c>
      <c r="B46" s="29"/>
      <c r="C46" s="29"/>
      <c r="D46" s="3"/>
      <c r="E46" s="3"/>
      <c r="G46" s="19" t="s">
        <v>74</v>
      </c>
      <c r="H46" s="20">
        <v>33</v>
      </c>
      <c r="I46" s="18" t="s">
        <v>73</v>
      </c>
    </row>
    <row r="47" spans="1:12" ht="20.100000000000001" customHeight="1" x14ac:dyDescent="0.15">
      <c r="A47" s="11" t="str">
        <f t="shared" si="0"/>
        <v>美術工芸</v>
      </c>
      <c r="B47" s="29"/>
      <c r="C47" s="29"/>
      <c r="D47" s="3"/>
      <c r="E47" s="3"/>
      <c r="G47" s="19" t="s">
        <v>76</v>
      </c>
      <c r="H47" s="17">
        <v>34</v>
      </c>
      <c r="I47" s="18" t="s">
        <v>75</v>
      </c>
    </row>
    <row r="48" spans="1:12" ht="20.100000000000001" customHeight="1" x14ac:dyDescent="0.15">
      <c r="A48" s="11" t="str">
        <f t="shared" si="0"/>
        <v>美術工芸</v>
      </c>
      <c r="B48" s="29"/>
      <c r="C48" s="29"/>
      <c r="D48" s="3"/>
      <c r="E48" s="3"/>
      <c r="G48" s="19" t="s">
        <v>78</v>
      </c>
      <c r="H48" s="17">
        <v>35</v>
      </c>
      <c r="I48" s="18" t="s">
        <v>77</v>
      </c>
    </row>
    <row r="49" spans="1:9" ht="20.100000000000001" customHeight="1" x14ac:dyDescent="0.15">
      <c r="A49" s="11" t="str">
        <f t="shared" si="0"/>
        <v>美術工芸</v>
      </c>
      <c r="B49" s="29"/>
      <c r="C49" s="29"/>
      <c r="D49" s="3"/>
      <c r="E49" s="3"/>
      <c r="G49" s="19" t="s">
        <v>80</v>
      </c>
      <c r="H49" s="17">
        <v>36</v>
      </c>
      <c r="I49" s="18" t="s">
        <v>79</v>
      </c>
    </row>
    <row r="50" spans="1:9" x14ac:dyDescent="0.15">
      <c r="G50" s="19" t="s">
        <v>82</v>
      </c>
      <c r="H50" s="17">
        <v>37</v>
      </c>
      <c r="I50" s="18" t="s">
        <v>81</v>
      </c>
    </row>
    <row r="51" spans="1:9" x14ac:dyDescent="0.15">
      <c r="G51" s="19" t="s">
        <v>84</v>
      </c>
      <c r="H51" s="17">
        <v>38</v>
      </c>
      <c r="I51" s="18" t="s">
        <v>83</v>
      </c>
    </row>
    <row r="52" spans="1:9" x14ac:dyDescent="0.15">
      <c r="G52" s="19" t="s">
        <v>86</v>
      </c>
      <c r="H52" s="17">
        <v>39</v>
      </c>
      <c r="I52" s="18" t="s">
        <v>85</v>
      </c>
    </row>
    <row r="53" spans="1:9" x14ac:dyDescent="0.15">
      <c r="G53" s="19" t="s">
        <v>88</v>
      </c>
      <c r="H53" s="17">
        <v>40</v>
      </c>
      <c r="I53" s="18" t="s">
        <v>87</v>
      </c>
    </row>
    <row r="54" spans="1:9" x14ac:dyDescent="0.15">
      <c r="G54" s="19" t="s">
        <v>90</v>
      </c>
      <c r="H54" s="17">
        <v>41</v>
      </c>
      <c r="I54" s="18" t="s">
        <v>89</v>
      </c>
    </row>
    <row r="55" spans="1:9" x14ac:dyDescent="0.15">
      <c r="G55" s="19" t="s">
        <v>92</v>
      </c>
      <c r="H55" s="20">
        <v>42</v>
      </c>
      <c r="I55" s="18" t="s">
        <v>91</v>
      </c>
    </row>
    <row r="56" spans="1:9" x14ac:dyDescent="0.15">
      <c r="G56" s="19" t="s">
        <v>94</v>
      </c>
      <c r="H56" s="17">
        <v>43</v>
      </c>
      <c r="I56" s="18" t="s">
        <v>93</v>
      </c>
    </row>
    <row r="57" spans="1:9" x14ac:dyDescent="0.15">
      <c r="G57" s="19" t="s">
        <v>96</v>
      </c>
      <c r="H57" s="17">
        <v>44</v>
      </c>
      <c r="I57" s="18" t="s">
        <v>95</v>
      </c>
    </row>
    <row r="58" spans="1:9" x14ac:dyDescent="0.15">
      <c r="G58" s="19" t="s">
        <v>98</v>
      </c>
      <c r="H58" s="17">
        <v>45</v>
      </c>
      <c r="I58" s="18" t="s">
        <v>97</v>
      </c>
    </row>
    <row r="59" spans="1:9" x14ac:dyDescent="0.15">
      <c r="G59" s="19" t="s">
        <v>100</v>
      </c>
      <c r="H59" s="17">
        <v>46</v>
      </c>
      <c r="I59" s="18" t="s">
        <v>99</v>
      </c>
    </row>
    <row r="60" spans="1:9" x14ac:dyDescent="0.15">
      <c r="G60" s="19" t="s">
        <v>102</v>
      </c>
      <c r="H60" s="20">
        <v>47</v>
      </c>
      <c r="I60" s="18" t="s">
        <v>101</v>
      </c>
    </row>
    <row r="61" spans="1:9" x14ac:dyDescent="0.15">
      <c r="G61" s="19" t="s">
        <v>104</v>
      </c>
      <c r="H61" s="17">
        <v>48</v>
      </c>
      <c r="I61" s="18" t="s">
        <v>103</v>
      </c>
    </row>
    <row r="62" spans="1:9" x14ac:dyDescent="0.15">
      <c r="G62" s="19" t="s">
        <v>106</v>
      </c>
      <c r="H62" s="17">
        <v>49</v>
      </c>
      <c r="I62" s="18" t="s">
        <v>105</v>
      </c>
    </row>
    <row r="63" spans="1:9" x14ac:dyDescent="0.15">
      <c r="G63" s="19" t="s">
        <v>108</v>
      </c>
      <c r="H63" s="17">
        <v>50</v>
      </c>
      <c r="I63" s="18" t="s">
        <v>107</v>
      </c>
    </row>
    <row r="64" spans="1:9" x14ac:dyDescent="0.15">
      <c r="G64" s="19" t="s">
        <v>110</v>
      </c>
      <c r="H64" s="17">
        <v>51</v>
      </c>
      <c r="I64" s="18" t="s">
        <v>109</v>
      </c>
    </row>
    <row r="65" spans="7:9" x14ac:dyDescent="0.15">
      <c r="G65" s="19" t="s">
        <v>112</v>
      </c>
      <c r="H65" s="17">
        <v>52</v>
      </c>
      <c r="I65" s="18" t="s">
        <v>111</v>
      </c>
    </row>
    <row r="66" spans="7:9" x14ac:dyDescent="0.15">
      <c r="G66" s="19" t="s">
        <v>114</v>
      </c>
      <c r="H66" s="17">
        <v>53</v>
      </c>
      <c r="I66" s="18" t="s">
        <v>113</v>
      </c>
    </row>
    <row r="67" spans="7:9" x14ac:dyDescent="0.15">
      <c r="G67" s="19" t="s">
        <v>116</v>
      </c>
      <c r="H67" s="17">
        <v>54</v>
      </c>
      <c r="I67" s="18" t="s">
        <v>115</v>
      </c>
    </row>
    <row r="68" spans="7:9" x14ac:dyDescent="0.15">
      <c r="G68" s="19" t="s">
        <v>118</v>
      </c>
      <c r="H68" s="17">
        <v>55</v>
      </c>
      <c r="I68" s="18" t="s">
        <v>117</v>
      </c>
    </row>
    <row r="69" spans="7:9" x14ac:dyDescent="0.15">
      <c r="G69" s="19" t="s">
        <v>120</v>
      </c>
      <c r="H69" s="17">
        <v>56</v>
      </c>
      <c r="I69" s="18" t="s">
        <v>119</v>
      </c>
    </row>
    <row r="70" spans="7:9" x14ac:dyDescent="0.15">
      <c r="G70" s="19" t="s">
        <v>122</v>
      </c>
      <c r="H70" s="17">
        <v>57</v>
      </c>
      <c r="I70" s="18" t="s">
        <v>121</v>
      </c>
    </row>
    <row r="71" spans="7:9" x14ac:dyDescent="0.15">
      <c r="G71" s="19" t="s">
        <v>124</v>
      </c>
      <c r="H71" s="20">
        <v>58</v>
      </c>
      <c r="I71" s="18" t="s">
        <v>123</v>
      </c>
    </row>
    <row r="72" spans="7:9" x14ac:dyDescent="0.15">
      <c r="G72" s="19" t="s">
        <v>126</v>
      </c>
      <c r="H72" s="17">
        <v>59</v>
      </c>
      <c r="I72" s="18" t="s">
        <v>125</v>
      </c>
    </row>
    <row r="73" spans="7:9" x14ac:dyDescent="0.15">
      <c r="G73" s="21" t="s">
        <v>128</v>
      </c>
      <c r="H73" s="17">
        <v>60</v>
      </c>
      <c r="I73" s="18" t="s">
        <v>127</v>
      </c>
    </row>
    <row r="74" spans="7:9" x14ac:dyDescent="0.15">
      <c r="G74" s="19" t="s">
        <v>130</v>
      </c>
      <c r="H74" s="17">
        <v>61</v>
      </c>
      <c r="I74" s="18" t="s">
        <v>129</v>
      </c>
    </row>
    <row r="75" spans="7:9" x14ac:dyDescent="0.15">
      <c r="G75" s="19" t="s">
        <v>132</v>
      </c>
      <c r="H75" s="17">
        <v>62</v>
      </c>
      <c r="I75" s="18" t="s">
        <v>131</v>
      </c>
    </row>
    <row r="76" spans="7:9" x14ac:dyDescent="0.15">
      <c r="G76" s="19" t="s">
        <v>134</v>
      </c>
      <c r="H76" s="17">
        <v>63</v>
      </c>
      <c r="I76" s="18" t="s">
        <v>133</v>
      </c>
    </row>
    <row r="77" spans="7:9" x14ac:dyDescent="0.15">
      <c r="G77" s="19" t="s">
        <v>136</v>
      </c>
      <c r="H77" s="17">
        <v>64</v>
      </c>
      <c r="I77" s="18" t="s">
        <v>135</v>
      </c>
    </row>
    <row r="78" spans="7:9" x14ac:dyDescent="0.15">
      <c r="G78" s="19" t="s">
        <v>138</v>
      </c>
      <c r="H78" s="20">
        <v>65</v>
      </c>
      <c r="I78" s="18" t="s">
        <v>137</v>
      </c>
    </row>
    <row r="79" spans="7:9" x14ac:dyDescent="0.15">
      <c r="G79" s="19" t="s">
        <v>140</v>
      </c>
      <c r="H79" s="20">
        <v>66</v>
      </c>
      <c r="I79" s="18" t="s">
        <v>139</v>
      </c>
    </row>
    <row r="80" spans="7:9" x14ac:dyDescent="0.15">
      <c r="G80" s="19" t="s">
        <v>142</v>
      </c>
      <c r="H80" s="20">
        <v>67</v>
      </c>
      <c r="I80" s="18" t="s">
        <v>141</v>
      </c>
    </row>
    <row r="81" spans="7:9" x14ac:dyDescent="0.15">
      <c r="G81" s="19" t="s">
        <v>144</v>
      </c>
      <c r="H81" s="20">
        <v>68</v>
      </c>
      <c r="I81" s="18" t="s">
        <v>143</v>
      </c>
    </row>
    <row r="82" spans="7:9" x14ac:dyDescent="0.15">
      <c r="G82" s="19" t="s">
        <v>146</v>
      </c>
      <c r="H82" s="17">
        <v>69</v>
      </c>
      <c r="I82" s="18" t="s">
        <v>145</v>
      </c>
    </row>
    <row r="83" spans="7:9" x14ac:dyDescent="0.15">
      <c r="G83" s="19" t="s">
        <v>148</v>
      </c>
      <c r="H83" s="17">
        <v>70</v>
      </c>
      <c r="I83" s="18" t="s">
        <v>147</v>
      </c>
    </row>
    <row r="84" spans="7:9" x14ac:dyDescent="0.15">
      <c r="G84" s="19" t="s">
        <v>150</v>
      </c>
      <c r="H84" s="17">
        <v>71</v>
      </c>
      <c r="I84" s="18" t="s">
        <v>149</v>
      </c>
    </row>
    <row r="85" spans="7:9" x14ac:dyDescent="0.15">
      <c r="G85" s="19" t="s">
        <v>152</v>
      </c>
      <c r="H85" s="17">
        <v>72</v>
      </c>
      <c r="I85" s="18" t="s">
        <v>151</v>
      </c>
    </row>
    <row r="86" spans="7:9" x14ac:dyDescent="0.15">
      <c r="G86" s="19" t="s">
        <v>154</v>
      </c>
      <c r="H86" s="17">
        <v>73</v>
      </c>
      <c r="I86" s="18" t="s">
        <v>153</v>
      </c>
    </row>
    <row r="87" spans="7:9" x14ac:dyDescent="0.15">
      <c r="G87" s="19" t="s">
        <v>156</v>
      </c>
      <c r="H87" s="17">
        <v>74</v>
      </c>
      <c r="I87" s="18" t="s">
        <v>155</v>
      </c>
    </row>
    <row r="88" spans="7:9" x14ac:dyDescent="0.15">
      <c r="G88" s="19" t="s">
        <v>158</v>
      </c>
      <c r="H88" s="17">
        <v>75</v>
      </c>
      <c r="I88" s="18" t="s">
        <v>157</v>
      </c>
    </row>
    <row r="89" spans="7:9" x14ac:dyDescent="0.15">
      <c r="G89" s="19" t="s">
        <v>160</v>
      </c>
      <c r="H89" s="17">
        <v>76</v>
      </c>
      <c r="I89" s="18" t="s">
        <v>159</v>
      </c>
    </row>
    <row r="90" spans="7:9" x14ac:dyDescent="0.15">
      <c r="G90" s="19" t="s">
        <v>162</v>
      </c>
      <c r="H90" s="17">
        <v>77</v>
      </c>
      <c r="I90" s="18" t="s">
        <v>161</v>
      </c>
    </row>
    <row r="91" spans="7:9" x14ac:dyDescent="0.15">
      <c r="G91" s="19" t="s">
        <v>164</v>
      </c>
      <c r="H91" s="17">
        <v>78</v>
      </c>
      <c r="I91" s="18" t="s">
        <v>163</v>
      </c>
    </row>
    <row r="92" spans="7:9" x14ac:dyDescent="0.15">
      <c r="G92" s="19" t="s">
        <v>166</v>
      </c>
      <c r="H92" s="17">
        <v>79</v>
      </c>
      <c r="I92" s="18" t="s">
        <v>165</v>
      </c>
    </row>
    <row r="93" spans="7:9" x14ac:dyDescent="0.15">
      <c r="G93" s="19" t="s">
        <v>168</v>
      </c>
      <c r="H93" s="17">
        <v>80</v>
      </c>
      <c r="I93" s="18" t="s">
        <v>167</v>
      </c>
    </row>
    <row r="94" spans="7:9" x14ac:dyDescent="0.15">
      <c r="G94" s="19" t="s">
        <v>170</v>
      </c>
      <c r="H94" s="17">
        <v>81</v>
      </c>
      <c r="I94" s="18" t="s">
        <v>169</v>
      </c>
    </row>
    <row r="95" spans="7:9" x14ac:dyDescent="0.15">
      <c r="G95" s="19" t="s">
        <v>172</v>
      </c>
      <c r="H95" s="17">
        <v>82</v>
      </c>
      <c r="I95" s="18" t="s">
        <v>171</v>
      </c>
    </row>
    <row r="96" spans="7:9" x14ac:dyDescent="0.15">
      <c r="G96" s="19" t="s">
        <v>174</v>
      </c>
      <c r="H96" s="17">
        <v>83</v>
      </c>
      <c r="I96" s="18" t="s">
        <v>173</v>
      </c>
    </row>
    <row r="97" spans="7:9" x14ac:dyDescent="0.15">
      <c r="G97" s="19" t="s">
        <v>176</v>
      </c>
      <c r="H97" s="17">
        <v>84</v>
      </c>
      <c r="I97" s="18" t="s">
        <v>175</v>
      </c>
    </row>
    <row r="98" spans="7:9" x14ac:dyDescent="0.15">
      <c r="G98" s="19" t="s">
        <v>273</v>
      </c>
      <c r="H98" s="17">
        <v>85</v>
      </c>
      <c r="I98" s="18" t="s">
        <v>274</v>
      </c>
    </row>
    <row r="99" spans="7:9" x14ac:dyDescent="0.15">
      <c r="G99" s="19" t="s">
        <v>178</v>
      </c>
      <c r="H99" s="17">
        <v>86</v>
      </c>
      <c r="I99" s="18" t="s">
        <v>177</v>
      </c>
    </row>
    <row r="100" spans="7:9" x14ac:dyDescent="0.15">
      <c r="G100" s="19" t="s">
        <v>276</v>
      </c>
      <c r="H100" s="17">
        <v>87</v>
      </c>
      <c r="I100" s="18" t="s">
        <v>277</v>
      </c>
    </row>
    <row r="101" spans="7:9" x14ac:dyDescent="0.15">
      <c r="G101" s="19" t="s">
        <v>180</v>
      </c>
      <c r="H101" s="17">
        <v>89</v>
      </c>
      <c r="I101" s="18" t="s">
        <v>179</v>
      </c>
    </row>
    <row r="102" spans="7:9" x14ac:dyDescent="0.15">
      <c r="G102" s="19" t="s">
        <v>182</v>
      </c>
      <c r="H102" s="17">
        <v>90</v>
      </c>
      <c r="I102" s="18" t="s">
        <v>181</v>
      </c>
    </row>
    <row r="103" spans="7:9" x14ac:dyDescent="0.15">
      <c r="G103" s="19" t="s">
        <v>184</v>
      </c>
      <c r="H103" s="17">
        <v>91</v>
      </c>
      <c r="I103" s="18" t="s">
        <v>183</v>
      </c>
    </row>
    <row r="104" spans="7:9" x14ac:dyDescent="0.15">
      <c r="G104" s="19" t="s">
        <v>186</v>
      </c>
      <c r="H104" s="17">
        <v>92</v>
      </c>
      <c r="I104" s="18" t="s">
        <v>185</v>
      </c>
    </row>
    <row r="105" spans="7:9" x14ac:dyDescent="0.15">
      <c r="G105" s="19" t="s">
        <v>188</v>
      </c>
      <c r="H105" s="17">
        <v>93</v>
      </c>
      <c r="I105" s="18" t="s">
        <v>187</v>
      </c>
    </row>
    <row r="106" spans="7:9" x14ac:dyDescent="0.15">
      <c r="G106" s="19" t="s">
        <v>286</v>
      </c>
      <c r="H106" s="17">
        <v>94</v>
      </c>
      <c r="I106" s="18" t="s">
        <v>287</v>
      </c>
    </row>
    <row r="107" spans="7:9" x14ac:dyDescent="0.15">
      <c r="G107" s="19" t="s">
        <v>190</v>
      </c>
      <c r="H107" s="17">
        <v>96</v>
      </c>
      <c r="I107" s="18" t="s">
        <v>189</v>
      </c>
    </row>
    <row r="108" spans="7:9" x14ac:dyDescent="0.15">
      <c r="G108" s="19" t="s">
        <v>192</v>
      </c>
      <c r="H108" s="17">
        <v>97</v>
      </c>
      <c r="I108" s="18" t="s">
        <v>191</v>
      </c>
    </row>
    <row r="109" spans="7:9" x14ac:dyDescent="0.15">
      <c r="G109" s="19" t="s">
        <v>194</v>
      </c>
      <c r="H109" s="17">
        <v>98</v>
      </c>
      <c r="I109" s="18" t="s">
        <v>193</v>
      </c>
    </row>
    <row r="110" spans="7:9" x14ac:dyDescent="0.15">
      <c r="G110" s="19" t="s">
        <v>196</v>
      </c>
      <c r="H110" s="17">
        <v>99</v>
      </c>
      <c r="I110" s="18" t="s">
        <v>195</v>
      </c>
    </row>
    <row r="111" spans="7:9" x14ac:dyDescent="0.15">
      <c r="G111" s="19" t="s">
        <v>198</v>
      </c>
      <c r="H111" s="17">
        <v>100</v>
      </c>
      <c r="I111" s="18" t="s">
        <v>197</v>
      </c>
    </row>
    <row r="112" spans="7:9" x14ac:dyDescent="0.15">
      <c r="G112" s="19" t="s">
        <v>200</v>
      </c>
      <c r="H112" s="17">
        <v>101</v>
      </c>
      <c r="I112" s="18" t="s">
        <v>199</v>
      </c>
    </row>
    <row r="113" spans="7:9" x14ac:dyDescent="0.15">
      <c r="G113" s="19" t="s">
        <v>202</v>
      </c>
      <c r="H113" s="17">
        <v>102</v>
      </c>
      <c r="I113" s="18" t="s">
        <v>201</v>
      </c>
    </row>
    <row r="114" spans="7:9" x14ac:dyDescent="0.15">
      <c r="G114" s="19" t="s">
        <v>204</v>
      </c>
      <c r="H114" s="17">
        <v>103</v>
      </c>
      <c r="I114" s="18" t="s">
        <v>203</v>
      </c>
    </row>
    <row r="115" spans="7:9" x14ac:dyDescent="0.15">
      <c r="G115" s="19" t="s">
        <v>206</v>
      </c>
      <c r="H115" s="17">
        <v>104</v>
      </c>
      <c r="I115" s="18" t="s">
        <v>205</v>
      </c>
    </row>
    <row r="116" spans="7:9" x14ac:dyDescent="0.15">
      <c r="G116" s="19" t="s">
        <v>281</v>
      </c>
      <c r="H116" s="17">
        <v>106</v>
      </c>
      <c r="I116" s="18" t="s">
        <v>282</v>
      </c>
    </row>
    <row r="117" spans="7:9" x14ac:dyDescent="0.15">
      <c r="G117" s="19" t="s">
        <v>208</v>
      </c>
      <c r="H117" s="20">
        <v>107</v>
      </c>
      <c r="I117" s="18" t="s">
        <v>207</v>
      </c>
    </row>
    <row r="118" spans="7:9" x14ac:dyDescent="0.15">
      <c r="G118" s="24" t="s">
        <v>283</v>
      </c>
      <c r="H118" s="22">
        <v>108</v>
      </c>
      <c r="I118" s="23" t="s">
        <v>279</v>
      </c>
    </row>
    <row r="119" spans="7:9" x14ac:dyDescent="0.15">
      <c r="G119" s="24" t="s">
        <v>288</v>
      </c>
      <c r="H119" s="22">
        <v>109</v>
      </c>
      <c r="I119" s="23" t="s">
        <v>289</v>
      </c>
    </row>
    <row r="120" spans="7:9" x14ac:dyDescent="0.15">
      <c r="G120" s="24"/>
      <c r="H120" s="22"/>
      <c r="I120" s="23"/>
    </row>
  </sheetData>
  <protectedRanges>
    <protectedRange sqref="E3 B4:B7 C7 A17:E49" name="範囲1"/>
  </protectedRanges>
  <mergeCells count="1">
    <mergeCell ref="A1:E1"/>
  </mergeCells>
  <phoneticPr fontId="1"/>
  <dataValidations count="4">
    <dataValidation type="list" allowBlank="1" showInputMessage="1" showErrorMessage="1" sqref="B17:B49" xr:uid="{00000000-0002-0000-0000-000000000000}">
      <formula1>$N$15:$N$25</formula1>
    </dataValidation>
    <dataValidation type="list" allowBlank="1" showInputMessage="1" showErrorMessage="1" sqref="B4" xr:uid="{00000000-0002-0000-0000-000001000000}">
      <formula1>$K$15:$K$34</formula1>
    </dataValidation>
    <dataValidation type="list" allowBlank="1" showInputMessage="1" showErrorMessage="1" sqref="B6" xr:uid="{00000000-0002-0000-0000-000002000000}">
      <formula1>$G$15:$G$120</formula1>
    </dataValidation>
    <dataValidation type="list" allowBlank="1" showInputMessage="1" showErrorMessage="1" sqref="C17:C49" xr:uid="{27338537-3A39-4569-8623-432709E1709B}">
      <formula1>G$15:G$120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>
      <selection activeCell="F3" sqref="F3"/>
    </sheetView>
  </sheetViews>
  <sheetFormatPr defaultRowHeight="13.5" x14ac:dyDescent="0.15"/>
  <cols>
    <col min="1" max="1" width="5.25" style="35" customWidth="1"/>
    <col min="2" max="2" width="17.25" customWidth="1"/>
    <col min="3" max="3" width="4.75" customWidth="1"/>
    <col min="4" max="4" width="10.375" customWidth="1"/>
    <col min="5" max="5" width="5" customWidth="1"/>
    <col min="6" max="6" width="19.875" customWidth="1"/>
    <col min="7" max="7" width="14.5" customWidth="1"/>
    <col min="8" max="8" width="13.625" customWidth="1"/>
  </cols>
  <sheetData>
    <row r="1" spans="1:8" ht="25.5" x14ac:dyDescent="0.15">
      <c r="A1" s="47" t="s">
        <v>232</v>
      </c>
    </row>
    <row r="2" spans="1:8" x14ac:dyDescent="0.15">
      <c r="A2" s="36"/>
      <c r="B2" s="37" t="s">
        <v>252</v>
      </c>
      <c r="C2" s="37"/>
      <c r="D2" s="37" t="s">
        <v>253</v>
      </c>
      <c r="E2" s="37"/>
      <c r="F2" s="37" t="s">
        <v>7</v>
      </c>
      <c r="G2" s="37" t="s">
        <v>8</v>
      </c>
      <c r="H2" s="38" t="s">
        <v>9</v>
      </c>
    </row>
    <row r="3" spans="1:8" x14ac:dyDescent="0.15">
      <c r="A3" s="39" t="str">
        <f>VLOOKUP(理事報告!$B$4,理事報告!$K$15:$L$45,2,FALSE)</f>
        <v>se02</v>
      </c>
      <c r="B3" s="40" t="str">
        <f>理事報告!A17</f>
        <v>美術工芸</v>
      </c>
      <c r="C3" s="41" t="e">
        <f>VLOOKUP(理事報告!B17,理事報告!$N$15:$O$25,2,FALSE)</f>
        <v>#N/A</v>
      </c>
      <c r="D3" s="40">
        <f>理事報告!B17</f>
        <v>0</v>
      </c>
      <c r="E3" s="41" t="e">
        <f>VLOOKUP(理事報告!C17,理事報告!$G$15:$I$120,2,FALSE)</f>
        <v>#N/A</v>
      </c>
      <c r="F3" s="41" t="e">
        <f>VLOOKUP(理事報告!C17,理事報告!$G$15:$I$120,3,FALSE)</f>
        <v>#N/A</v>
      </c>
      <c r="G3" s="40">
        <f>理事報告!D17</f>
        <v>0</v>
      </c>
      <c r="H3" s="44">
        <f>理事報告!E17</f>
        <v>0</v>
      </c>
    </row>
    <row r="4" spans="1:8" x14ac:dyDescent="0.15">
      <c r="A4" s="39" t="str">
        <f>VLOOKUP(理事報告!$B$4,理事報告!$K$15:$L$45,2,FALSE)</f>
        <v>se02</v>
      </c>
      <c r="B4" s="40" t="str">
        <f>理事報告!A18</f>
        <v>美術工芸</v>
      </c>
      <c r="C4" s="41" t="e">
        <f>VLOOKUP(理事報告!B18,理事報告!$N$15:$O$25,2,FALSE)</f>
        <v>#N/A</v>
      </c>
      <c r="D4" s="40">
        <f>理事報告!B18</f>
        <v>0</v>
      </c>
      <c r="E4" s="41" t="e">
        <f>VLOOKUP(理事報告!C18,理事報告!$G$15:$I$120,2,FALSE)</f>
        <v>#N/A</v>
      </c>
      <c r="F4" s="41" t="e">
        <f>VLOOKUP(理事報告!C18,理事報告!$G$15:$I$120,3,FALSE)</f>
        <v>#N/A</v>
      </c>
      <c r="G4" s="40">
        <f>理事報告!D18</f>
        <v>0</v>
      </c>
      <c r="H4" s="44">
        <f>理事報告!E18</f>
        <v>0</v>
      </c>
    </row>
    <row r="5" spans="1:8" x14ac:dyDescent="0.15">
      <c r="A5" s="39" t="str">
        <f>VLOOKUP(理事報告!$B$4,理事報告!$K$15:$L$45,2,FALSE)</f>
        <v>se02</v>
      </c>
      <c r="B5" s="40" t="str">
        <f>理事報告!A19</f>
        <v>美術工芸</v>
      </c>
      <c r="C5" s="41" t="e">
        <f>VLOOKUP(理事報告!B19,理事報告!$N$15:$O$25,2,FALSE)</f>
        <v>#N/A</v>
      </c>
      <c r="D5" s="40">
        <f>理事報告!B19</f>
        <v>0</v>
      </c>
      <c r="E5" s="41" t="e">
        <f>VLOOKUP(理事報告!C19,理事報告!$G$15:$I$120,2,FALSE)</f>
        <v>#N/A</v>
      </c>
      <c r="F5" s="41" t="e">
        <f>VLOOKUP(理事報告!C19,理事報告!$G$15:$I$120,3,FALSE)</f>
        <v>#N/A</v>
      </c>
      <c r="G5" s="40">
        <f>理事報告!D19</f>
        <v>0</v>
      </c>
      <c r="H5" s="44">
        <f>理事報告!E19</f>
        <v>0</v>
      </c>
    </row>
    <row r="6" spans="1:8" x14ac:dyDescent="0.15">
      <c r="A6" s="39" t="str">
        <f>VLOOKUP(理事報告!$B$4,理事報告!$K$15:$L$45,2,FALSE)</f>
        <v>se02</v>
      </c>
      <c r="B6" s="40" t="str">
        <f>理事報告!A20</f>
        <v>美術工芸</v>
      </c>
      <c r="C6" s="41" t="e">
        <f>VLOOKUP(理事報告!B20,理事報告!$N$15:$O$25,2,FALSE)</f>
        <v>#N/A</v>
      </c>
      <c r="D6" s="40">
        <f>理事報告!B20</f>
        <v>0</v>
      </c>
      <c r="E6" s="41" t="e">
        <f>VLOOKUP(理事報告!C20,理事報告!$G$15:$I$120,2,FALSE)</f>
        <v>#N/A</v>
      </c>
      <c r="F6" s="41" t="e">
        <f>VLOOKUP(理事報告!C20,理事報告!$G$15:$I$120,3,FALSE)</f>
        <v>#N/A</v>
      </c>
      <c r="G6" s="40">
        <f>理事報告!D20</f>
        <v>0</v>
      </c>
      <c r="H6" s="44">
        <f>理事報告!E20</f>
        <v>0</v>
      </c>
    </row>
    <row r="7" spans="1:8" x14ac:dyDescent="0.15">
      <c r="A7" s="39" t="str">
        <f>VLOOKUP(理事報告!$B$4,理事報告!$K$15:$L$45,2,FALSE)</f>
        <v>se02</v>
      </c>
      <c r="B7" s="40" t="str">
        <f>理事報告!A21</f>
        <v>美術工芸</v>
      </c>
      <c r="C7" s="41" t="e">
        <f>VLOOKUP(理事報告!B21,理事報告!$N$15:$O$25,2,FALSE)</f>
        <v>#N/A</v>
      </c>
      <c r="D7" s="40">
        <f>理事報告!B21</f>
        <v>0</v>
      </c>
      <c r="E7" s="41" t="e">
        <f>VLOOKUP(理事報告!C21,理事報告!$G$15:$I$120,2,FALSE)</f>
        <v>#N/A</v>
      </c>
      <c r="F7" s="41" t="e">
        <f>VLOOKUP(理事報告!C21,理事報告!$G$15:$I$120,3,FALSE)</f>
        <v>#N/A</v>
      </c>
      <c r="G7" s="40">
        <f>理事報告!D21</f>
        <v>0</v>
      </c>
      <c r="H7" s="44">
        <f>理事報告!E21</f>
        <v>0</v>
      </c>
    </row>
    <row r="8" spans="1:8" x14ac:dyDescent="0.15">
      <c r="A8" s="39" t="str">
        <f>VLOOKUP(理事報告!$B$4,理事報告!$K$15:$L$45,2,FALSE)</f>
        <v>se02</v>
      </c>
      <c r="B8" s="40" t="str">
        <f>理事報告!A22</f>
        <v>美術工芸</v>
      </c>
      <c r="C8" s="41" t="e">
        <f>VLOOKUP(理事報告!B22,理事報告!$N$15:$O$25,2,FALSE)</f>
        <v>#N/A</v>
      </c>
      <c r="D8" s="40">
        <f>理事報告!B22</f>
        <v>0</v>
      </c>
      <c r="E8" s="41" t="e">
        <f>VLOOKUP(理事報告!C22,理事報告!$G$15:$I$120,2,FALSE)</f>
        <v>#N/A</v>
      </c>
      <c r="F8" s="41" t="e">
        <f>VLOOKUP(理事報告!C22,理事報告!$G$15:$I$120,3,FALSE)</f>
        <v>#N/A</v>
      </c>
      <c r="G8" s="40">
        <f>理事報告!D22</f>
        <v>0</v>
      </c>
      <c r="H8" s="44">
        <f>理事報告!E22</f>
        <v>0</v>
      </c>
    </row>
    <row r="9" spans="1:8" x14ac:dyDescent="0.15">
      <c r="A9" s="39" t="str">
        <f>VLOOKUP(理事報告!$B$4,理事報告!$K$15:$L$45,2,FALSE)</f>
        <v>se02</v>
      </c>
      <c r="B9" s="40" t="str">
        <f>理事報告!A23</f>
        <v>美術工芸</v>
      </c>
      <c r="C9" s="41" t="e">
        <f>VLOOKUP(理事報告!B23,理事報告!$N$15:$O$25,2,FALSE)</f>
        <v>#N/A</v>
      </c>
      <c r="D9" s="40">
        <f>理事報告!B23</f>
        <v>0</v>
      </c>
      <c r="E9" s="41" t="e">
        <f>VLOOKUP(理事報告!C23,理事報告!$G$15:$I$120,2,FALSE)</f>
        <v>#N/A</v>
      </c>
      <c r="F9" s="41" t="e">
        <f>VLOOKUP(理事報告!C23,理事報告!$G$15:$I$120,3,FALSE)</f>
        <v>#N/A</v>
      </c>
      <c r="G9" s="40">
        <f>理事報告!D23</f>
        <v>0</v>
      </c>
      <c r="H9" s="44">
        <f>理事報告!E23</f>
        <v>0</v>
      </c>
    </row>
    <row r="10" spans="1:8" x14ac:dyDescent="0.15">
      <c r="A10" s="39" t="str">
        <f>VLOOKUP(理事報告!$B$4,理事報告!$K$15:$L$45,2,FALSE)</f>
        <v>se02</v>
      </c>
      <c r="B10" s="40" t="str">
        <f>理事報告!A24</f>
        <v>美術工芸</v>
      </c>
      <c r="C10" s="41" t="e">
        <f>VLOOKUP(理事報告!B24,理事報告!$N$15:$O$25,2,FALSE)</f>
        <v>#N/A</v>
      </c>
      <c r="D10" s="40">
        <f>理事報告!B24</f>
        <v>0</v>
      </c>
      <c r="E10" s="41" t="e">
        <f>VLOOKUP(理事報告!C24,理事報告!$G$15:$I$120,2,FALSE)</f>
        <v>#N/A</v>
      </c>
      <c r="F10" s="41" t="e">
        <f>VLOOKUP(理事報告!C24,理事報告!$G$15:$I$120,3,FALSE)</f>
        <v>#N/A</v>
      </c>
      <c r="G10" s="40">
        <f>理事報告!D24</f>
        <v>0</v>
      </c>
      <c r="H10" s="44">
        <f>理事報告!E24</f>
        <v>0</v>
      </c>
    </row>
    <row r="11" spans="1:8" x14ac:dyDescent="0.15">
      <c r="A11" s="39" t="str">
        <f>VLOOKUP(理事報告!$B$4,理事報告!$K$15:$L$45,2,FALSE)</f>
        <v>se02</v>
      </c>
      <c r="B11" s="40" t="str">
        <f>理事報告!A25</f>
        <v>美術工芸</v>
      </c>
      <c r="C11" s="41" t="e">
        <f>VLOOKUP(理事報告!B25,理事報告!$N$15:$O$25,2,FALSE)</f>
        <v>#N/A</v>
      </c>
      <c r="D11" s="40">
        <f>理事報告!B25</f>
        <v>0</v>
      </c>
      <c r="E11" s="41" t="e">
        <f>VLOOKUP(理事報告!C25,理事報告!$G$15:$I$120,2,FALSE)</f>
        <v>#N/A</v>
      </c>
      <c r="F11" s="41" t="e">
        <f>VLOOKUP(理事報告!C25,理事報告!$G$15:$I$120,3,FALSE)</f>
        <v>#N/A</v>
      </c>
      <c r="G11" s="40">
        <f>理事報告!D25</f>
        <v>0</v>
      </c>
      <c r="H11" s="44">
        <f>理事報告!E25</f>
        <v>0</v>
      </c>
    </row>
    <row r="12" spans="1:8" x14ac:dyDescent="0.15">
      <c r="A12" s="39" t="str">
        <f>VLOOKUP(理事報告!$B$4,理事報告!$K$15:$L$45,2,FALSE)</f>
        <v>se02</v>
      </c>
      <c r="B12" s="40" t="str">
        <f>理事報告!A26</f>
        <v>美術工芸</v>
      </c>
      <c r="C12" s="41" t="e">
        <f>VLOOKUP(理事報告!B26,理事報告!$N$15:$O$25,2,FALSE)</f>
        <v>#N/A</v>
      </c>
      <c r="D12" s="40">
        <f>理事報告!B26</f>
        <v>0</v>
      </c>
      <c r="E12" s="41" t="e">
        <f>VLOOKUP(理事報告!C26,理事報告!$G$15:$I$120,2,FALSE)</f>
        <v>#N/A</v>
      </c>
      <c r="F12" s="41" t="e">
        <f>VLOOKUP(理事報告!C26,理事報告!$G$15:$I$120,3,FALSE)</f>
        <v>#N/A</v>
      </c>
      <c r="G12" s="40">
        <f>理事報告!D26</f>
        <v>0</v>
      </c>
      <c r="H12" s="44">
        <f>理事報告!E26</f>
        <v>0</v>
      </c>
    </row>
    <row r="13" spans="1:8" x14ac:dyDescent="0.15">
      <c r="A13" s="39" t="str">
        <f>VLOOKUP(理事報告!$B$4,理事報告!$K$15:$L$45,2,FALSE)</f>
        <v>se02</v>
      </c>
      <c r="B13" s="40" t="str">
        <f>理事報告!A27</f>
        <v>美術工芸</v>
      </c>
      <c r="C13" s="41" t="e">
        <f>VLOOKUP(理事報告!B27,理事報告!$N$15:$O$25,2,FALSE)</f>
        <v>#N/A</v>
      </c>
      <c r="D13" s="40">
        <f>理事報告!B27</f>
        <v>0</v>
      </c>
      <c r="E13" s="41" t="e">
        <f>VLOOKUP(理事報告!C27,理事報告!$G$15:$I$120,2,FALSE)</f>
        <v>#N/A</v>
      </c>
      <c r="F13" s="41" t="e">
        <f>VLOOKUP(理事報告!C27,理事報告!$G$15:$I$120,3,FALSE)</f>
        <v>#N/A</v>
      </c>
      <c r="G13" s="40">
        <f>理事報告!D27</f>
        <v>0</v>
      </c>
      <c r="H13" s="44">
        <f>理事報告!E27</f>
        <v>0</v>
      </c>
    </row>
    <row r="14" spans="1:8" x14ac:dyDescent="0.15">
      <c r="A14" s="39" t="str">
        <f>VLOOKUP(理事報告!$B$4,理事報告!$K$15:$L$45,2,FALSE)</f>
        <v>se02</v>
      </c>
      <c r="B14" s="40" t="str">
        <f>理事報告!A28</f>
        <v>美術工芸</v>
      </c>
      <c r="C14" s="41" t="e">
        <f>VLOOKUP(理事報告!B28,理事報告!$N$15:$O$25,2,FALSE)</f>
        <v>#N/A</v>
      </c>
      <c r="D14" s="40">
        <f>理事報告!B28</f>
        <v>0</v>
      </c>
      <c r="E14" s="41" t="e">
        <f>VLOOKUP(理事報告!C28,理事報告!$G$15:$I$120,2,FALSE)</f>
        <v>#N/A</v>
      </c>
      <c r="F14" s="41" t="e">
        <f>VLOOKUP(理事報告!C28,理事報告!$G$15:$I$120,3,FALSE)</f>
        <v>#N/A</v>
      </c>
      <c r="G14" s="40">
        <f>理事報告!D28</f>
        <v>0</v>
      </c>
      <c r="H14" s="44">
        <f>理事報告!E28</f>
        <v>0</v>
      </c>
    </row>
    <row r="15" spans="1:8" x14ac:dyDescent="0.15">
      <c r="A15" s="39" t="str">
        <f>VLOOKUP(理事報告!$B$4,理事報告!$K$15:$L$45,2,FALSE)</f>
        <v>se02</v>
      </c>
      <c r="B15" s="40" t="str">
        <f>理事報告!A29</f>
        <v>美術工芸</v>
      </c>
      <c r="C15" s="41" t="e">
        <f>VLOOKUP(理事報告!B29,理事報告!$N$15:$O$25,2,FALSE)</f>
        <v>#N/A</v>
      </c>
      <c r="D15" s="40">
        <f>理事報告!B29</f>
        <v>0</v>
      </c>
      <c r="E15" s="41" t="e">
        <f>VLOOKUP(理事報告!C29,理事報告!$G$15:$I$120,2,FALSE)</f>
        <v>#N/A</v>
      </c>
      <c r="F15" s="41" t="e">
        <f>VLOOKUP(理事報告!C29,理事報告!$G$15:$I$120,3,FALSE)</f>
        <v>#N/A</v>
      </c>
      <c r="G15" s="40">
        <f>理事報告!D29</f>
        <v>0</v>
      </c>
      <c r="H15" s="44">
        <f>理事報告!E29</f>
        <v>0</v>
      </c>
    </row>
    <row r="16" spans="1:8" x14ac:dyDescent="0.15">
      <c r="A16" s="39" t="str">
        <f>VLOOKUP(理事報告!$B$4,理事報告!$K$15:$L$45,2,FALSE)</f>
        <v>se02</v>
      </c>
      <c r="B16" s="40" t="str">
        <f>理事報告!A30</f>
        <v>美術工芸</v>
      </c>
      <c r="C16" s="41" t="e">
        <f>VLOOKUP(理事報告!B30,理事報告!$N$15:$O$25,2,FALSE)</f>
        <v>#N/A</v>
      </c>
      <c r="D16" s="40">
        <f>理事報告!B30</f>
        <v>0</v>
      </c>
      <c r="E16" s="41" t="e">
        <f>VLOOKUP(理事報告!C30,理事報告!$G$15:$I$120,2,FALSE)</f>
        <v>#N/A</v>
      </c>
      <c r="F16" s="41" t="e">
        <f>VLOOKUP(理事報告!C30,理事報告!$G$15:$I$120,3,FALSE)</f>
        <v>#N/A</v>
      </c>
      <c r="G16" s="40">
        <f>理事報告!D30</f>
        <v>0</v>
      </c>
      <c r="H16" s="44">
        <f>理事報告!E30</f>
        <v>0</v>
      </c>
    </row>
    <row r="17" spans="1:8" x14ac:dyDescent="0.15">
      <c r="A17" s="39" t="str">
        <f>VLOOKUP(理事報告!$B$4,理事報告!$K$15:$L$45,2,FALSE)</f>
        <v>se02</v>
      </c>
      <c r="B17" s="40" t="str">
        <f>理事報告!A31</f>
        <v>美術工芸</v>
      </c>
      <c r="C17" s="41" t="e">
        <f>VLOOKUP(理事報告!B31,理事報告!$N$15:$O$25,2,FALSE)</f>
        <v>#N/A</v>
      </c>
      <c r="D17" s="40">
        <f>理事報告!B31</f>
        <v>0</v>
      </c>
      <c r="E17" s="41" t="e">
        <f>VLOOKUP(理事報告!C31,理事報告!$G$15:$I$120,2,FALSE)</f>
        <v>#N/A</v>
      </c>
      <c r="F17" s="41" t="e">
        <f>VLOOKUP(理事報告!C31,理事報告!$G$15:$I$120,3,FALSE)</f>
        <v>#N/A</v>
      </c>
      <c r="G17" s="40">
        <f>理事報告!D31</f>
        <v>0</v>
      </c>
      <c r="H17" s="44">
        <f>理事報告!E31</f>
        <v>0</v>
      </c>
    </row>
    <row r="18" spans="1:8" x14ac:dyDescent="0.15">
      <c r="A18" s="39" t="str">
        <f>VLOOKUP(理事報告!$B$4,理事報告!$K$15:$L$45,2,FALSE)</f>
        <v>se02</v>
      </c>
      <c r="B18" s="40" t="str">
        <f>理事報告!A32</f>
        <v>美術工芸</v>
      </c>
      <c r="C18" s="41" t="e">
        <f>VLOOKUP(理事報告!B32,理事報告!$N$15:$O$25,2,FALSE)</f>
        <v>#N/A</v>
      </c>
      <c r="D18" s="40">
        <f>理事報告!B32</f>
        <v>0</v>
      </c>
      <c r="E18" s="41" t="e">
        <f>VLOOKUP(理事報告!C32,理事報告!$G$15:$I$120,2,FALSE)</f>
        <v>#N/A</v>
      </c>
      <c r="F18" s="41" t="e">
        <f>VLOOKUP(理事報告!C32,理事報告!$G$15:$I$120,3,FALSE)</f>
        <v>#N/A</v>
      </c>
      <c r="G18" s="40">
        <f>理事報告!D32</f>
        <v>0</v>
      </c>
      <c r="H18" s="44">
        <f>理事報告!E32</f>
        <v>0</v>
      </c>
    </row>
    <row r="19" spans="1:8" x14ac:dyDescent="0.15">
      <c r="A19" s="39" t="str">
        <f>VLOOKUP(理事報告!$B$4,理事報告!$K$15:$L$45,2,FALSE)</f>
        <v>se02</v>
      </c>
      <c r="B19" s="40" t="str">
        <f>理事報告!A33</f>
        <v>美術工芸</v>
      </c>
      <c r="C19" s="41" t="e">
        <f>VLOOKUP(理事報告!B33,理事報告!$N$15:$O$25,2,FALSE)</f>
        <v>#N/A</v>
      </c>
      <c r="D19" s="40">
        <f>理事報告!B33</f>
        <v>0</v>
      </c>
      <c r="E19" s="41" t="e">
        <f>VLOOKUP(理事報告!C33,理事報告!$G$15:$I$120,2,FALSE)</f>
        <v>#N/A</v>
      </c>
      <c r="F19" s="41" t="e">
        <f>VLOOKUP(理事報告!C33,理事報告!$G$15:$I$120,3,FALSE)</f>
        <v>#N/A</v>
      </c>
      <c r="G19" s="40">
        <f>理事報告!D33</f>
        <v>0</v>
      </c>
      <c r="H19" s="44">
        <f>理事報告!E33</f>
        <v>0</v>
      </c>
    </row>
    <row r="20" spans="1:8" x14ac:dyDescent="0.15">
      <c r="A20" s="39" t="str">
        <f>VLOOKUP(理事報告!$B$4,理事報告!$K$15:$L$45,2,FALSE)</f>
        <v>se02</v>
      </c>
      <c r="B20" s="40" t="str">
        <f>理事報告!A34</f>
        <v>美術工芸</v>
      </c>
      <c r="C20" s="41" t="e">
        <f>VLOOKUP(理事報告!B34,理事報告!$N$15:$O$25,2,FALSE)</f>
        <v>#N/A</v>
      </c>
      <c r="D20" s="40">
        <f>理事報告!B34</f>
        <v>0</v>
      </c>
      <c r="E20" s="41" t="e">
        <f>VLOOKUP(理事報告!C34,理事報告!$G$15:$I$120,2,FALSE)</f>
        <v>#N/A</v>
      </c>
      <c r="F20" s="41" t="e">
        <f>VLOOKUP(理事報告!C34,理事報告!$G$15:$I$120,3,FALSE)</f>
        <v>#N/A</v>
      </c>
      <c r="G20" s="40">
        <f>理事報告!D34</f>
        <v>0</v>
      </c>
      <c r="H20" s="44">
        <f>理事報告!E34</f>
        <v>0</v>
      </c>
    </row>
    <row r="21" spans="1:8" x14ac:dyDescent="0.15">
      <c r="A21" s="39" t="str">
        <f>VLOOKUP(理事報告!$B$4,理事報告!$K$15:$L$45,2,FALSE)</f>
        <v>se02</v>
      </c>
      <c r="B21" s="40" t="str">
        <f>理事報告!A35</f>
        <v>美術工芸</v>
      </c>
      <c r="C21" s="41" t="e">
        <f>VLOOKUP(理事報告!B35,理事報告!$N$15:$O$25,2,FALSE)</f>
        <v>#N/A</v>
      </c>
      <c r="D21" s="40">
        <f>理事報告!B35</f>
        <v>0</v>
      </c>
      <c r="E21" s="41" t="e">
        <f>VLOOKUP(理事報告!C35,理事報告!$G$15:$I$120,2,FALSE)</f>
        <v>#N/A</v>
      </c>
      <c r="F21" s="41" t="e">
        <f>VLOOKUP(理事報告!C35,理事報告!$G$15:$I$120,3,FALSE)</f>
        <v>#N/A</v>
      </c>
      <c r="G21" s="40">
        <f>理事報告!D35</f>
        <v>0</v>
      </c>
      <c r="H21" s="44">
        <f>理事報告!E35</f>
        <v>0</v>
      </c>
    </row>
    <row r="22" spans="1:8" x14ac:dyDescent="0.15">
      <c r="A22" s="39" t="str">
        <f>VLOOKUP(理事報告!$B$4,理事報告!$K$15:$L$45,2,FALSE)</f>
        <v>se02</v>
      </c>
      <c r="B22" s="40" t="str">
        <f>理事報告!A36</f>
        <v>美術工芸</v>
      </c>
      <c r="C22" s="41" t="e">
        <f>VLOOKUP(理事報告!B36,理事報告!$N$15:$O$25,2,FALSE)</f>
        <v>#N/A</v>
      </c>
      <c r="D22" s="40">
        <f>理事報告!B36</f>
        <v>0</v>
      </c>
      <c r="E22" s="41" t="e">
        <f>VLOOKUP(理事報告!C36,理事報告!$G$15:$I$120,2,FALSE)</f>
        <v>#N/A</v>
      </c>
      <c r="F22" s="41" t="e">
        <f>VLOOKUP(理事報告!C36,理事報告!$G$15:$I$120,3,FALSE)</f>
        <v>#N/A</v>
      </c>
      <c r="G22" s="40">
        <f>理事報告!D36</f>
        <v>0</v>
      </c>
      <c r="H22" s="44">
        <f>理事報告!E36</f>
        <v>0</v>
      </c>
    </row>
    <row r="23" spans="1:8" x14ac:dyDescent="0.15">
      <c r="A23" s="39" t="str">
        <f>VLOOKUP(理事報告!$B$4,理事報告!$K$15:$L$45,2,FALSE)</f>
        <v>se02</v>
      </c>
      <c r="B23" s="40" t="str">
        <f>理事報告!A37</f>
        <v>美術工芸</v>
      </c>
      <c r="C23" s="41" t="e">
        <f>VLOOKUP(理事報告!B37,理事報告!$N$15:$O$25,2,FALSE)</f>
        <v>#N/A</v>
      </c>
      <c r="D23" s="40">
        <f>理事報告!B37</f>
        <v>0</v>
      </c>
      <c r="E23" s="41" t="e">
        <f>VLOOKUP(理事報告!C37,理事報告!$G$15:$I$120,2,FALSE)</f>
        <v>#N/A</v>
      </c>
      <c r="F23" s="41" t="e">
        <f>VLOOKUP(理事報告!C37,理事報告!$G$15:$I$120,3,FALSE)</f>
        <v>#N/A</v>
      </c>
      <c r="G23" s="40">
        <f>理事報告!D37</f>
        <v>0</v>
      </c>
      <c r="H23" s="44">
        <f>理事報告!E37</f>
        <v>0</v>
      </c>
    </row>
    <row r="24" spans="1:8" x14ac:dyDescent="0.15">
      <c r="A24" s="39" t="str">
        <f>VLOOKUP(理事報告!$B$4,理事報告!$K$15:$L$45,2,FALSE)</f>
        <v>se02</v>
      </c>
      <c r="B24" s="40" t="str">
        <f>理事報告!A38</f>
        <v>美術工芸</v>
      </c>
      <c r="C24" s="41" t="e">
        <f>VLOOKUP(理事報告!B38,理事報告!$N$15:$O$25,2,FALSE)</f>
        <v>#N/A</v>
      </c>
      <c r="D24" s="40">
        <f>理事報告!B38</f>
        <v>0</v>
      </c>
      <c r="E24" s="41" t="e">
        <f>VLOOKUP(理事報告!C38,理事報告!$G$15:$I$120,2,FALSE)</f>
        <v>#N/A</v>
      </c>
      <c r="F24" s="41" t="e">
        <f>VLOOKUP(理事報告!C38,理事報告!$G$15:$I$120,3,FALSE)</f>
        <v>#N/A</v>
      </c>
      <c r="G24" s="40">
        <f>理事報告!D38</f>
        <v>0</v>
      </c>
      <c r="H24" s="44">
        <f>理事報告!E38</f>
        <v>0</v>
      </c>
    </row>
    <row r="25" spans="1:8" x14ac:dyDescent="0.15">
      <c r="A25" s="39" t="str">
        <f>VLOOKUP(理事報告!$B$4,理事報告!$K$15:$L$45,2,FALSE)</f>
        <v>se02</v>
      </c>
      <c r="B25" s="40" t="str">
        <f>理事報告!A39</f>
        <v>美術工芸</v>
      </c>
      <c r="C25" s="41" t="e">
        <f>VLOOKUP(理事報告!B39,理事報告!$N$15:$O$25,2,FALSE)</f>
        <v>#N/A</v>
      </c>
      <c r="D25" s="40">
        <f>理事報告!B39</f>
        <v>0</v>
      </c>
      <c r="E25" s="41" t="e">
        <f>VLOOKUP(理事報告!C39,理事報告!$G$15:$I$120,2,FALSE)</f>
        <v>#N/A</v>
      </c>
      <c r="F25" s="41" t="e">
        <f>VLOOKUP(理事報告!C39,理事報告!$G$15:$I$120,3,FALSE)</f>
        <v>#N/A</v>
      </c>
      <c r="G25" s="40">
        <f>理事報告!D39</f>
        <v>0</v>
      </c>
      <c r="H25" s="44">
        <f>理事報告!E39</f>
        <v>0</v>
      </c>
    </row>
    <row r="26" spans="1:8" x14ac:dyDescent="0.15">
      <c r="A26" s="39" t="str">
        <f>VLOOKUP(理事報告!$B$4,理事報告!$K$15:$L$45,2,FALSE)</f>
        <v>se02</v>
      </c>
      <c r="B26" s="40" t="str">
        <f>理事報告!A40</f>
        <v>美術工芸</v>
      </c>
      <c r="C26" s="41" t="e">
        <f>VLOOKUP(理事報告!B40,理事報告!$N$15:$O$25,2,FALSE)</f>
        <v>#N/A</v>
      </c>
      <c r="D26" s="40">
        <f>理事報告!B40</f>
        <v>0</v>
      </c>
      <c r="E26" s="41" t="e">
        <f>VLOOKUP(理事報告!C40,理事報告!$G$15:$I$120,2,FALSE)</f>
        <v>#N/A</v>
      </c>
      <c r="F26" s="41" t="e">
        <f>VLOOKUP(理事報告!C40,理事報告!$G$15:$I$120,3,FALSE)</f>
        <v>#N/A</v>
      </c>
      <c r="G26" s="40">
        <f>理事報告!D40</f>
        <v>0</v>
      </c>
      <c r="H26" s="44">
        <f>理事報告!E40</f>
        <v>0</v>
      </c>
    </row>
    <row r="27" spans="1:8" x14ac:dyDescent="0.15">
      <c r="A27" s="39" t="str">
        <f>VLOOKUP(理事報告!$B$4,理事報告!$K$15:$L$45,2,FALSE)</f>
        <v>se02</v>
      </c>
      <c r="B27" s="40" t="str">
        <f>理事報告!A41</f>
        <v>美術工芸</v>
      </c>
      <c r="C27" s="41" t="e">
        <f>VLOOKUP(理事報告!B41,理事報告!$N$15:$O$25,2,FALSE)</f>
        <v>#N/A</v>
      </c>
      <c r="D27" s="40">
        <f>理事報告!B41</f>
        <v>0</v>
      </c>
      <c r="E27" s="41" t="e">
        <f>VLOOKUP(理事報告!C41,理事報告!$G$15:$I$120,2,FALSE)</f>
        <v>#N/A</v>
      </c>
      <c r="F27" s="41" t="e">
        <f>VLOOKUP(理事報告!C41,理事報告!$G$15:$I$120,3,FALSE)</f>
        <v>#N/A</v>
      </c>
      <c r="G27" s="40">
        <f>理事報告!D41</f>
        <v>0</v>
      </c>
      <c r="H27" s="44">
        <f>理事報告!E41</f>
        <v>0</v>
      </c>
    </row>
    <row r="28" spans="1:8" x14ac:dyDescent="0.15">
      <c r="A28" s="39" t="str">
        <f>VLOOKUP(理事報告!$B$4,理事報告!$K$15:$L$45,2,FALSE)</f>
        <v>se02</v>
      </c>
      <c r="B28" s="40" t="str">
        <f>理事報告!A42</f>
        <v>美術工芸</v>
      </c>
      <c r="C28" s="41" t="e">
        <f>VLOOKUP(理事報告!B42,理事報告!$N$15:$O$25,2,FALSE)</f>
        <v>#N/A</v>
      </c>
      <c r="D28" s="40">
        <f>理事報告!B42</f>
        <v>0</v>
      </c>
      <c r="E28" s="41" t="e">
        <f>VLOOKUP(理事報告!C42,理事報告!$G$15:$I$120,2,FALSE)</f>
        <v>#N/A</v>
      </c>
      <c r="F28" s="41" t="e">
        <f>VLOOKUP(理事報告!C42,理事報告!$G$15:$I$120,3,FALSE)</f>
        <v>#N/A</v>
      </c>
      <c r="G28" s="40">
        <f>理事報告!D42</f>
        <v>0</v>
      </c>
      <c r="H28" s="44">
        <f>理事報告!E42</f>
        <v>0</v>
      </c>
    </row>
    <row r="29" spans="1:8" x14ac:dyDescent="0.15">
      <c r="A29" s="39" t="str">
        <f>VLOOKUP(理事報告!$B$4,理事報告!$K$15:$L$45,2,FALSE)</f>
        <v>se02</v>
      </c>
      <c r="B29" s="40" t="str">
        <f>理事報告!A43</f>
        <v>美術工芸</v>
      </c>
      <c r="C29" s="41" t="e">
        <f>VLOOKUP(理事報告!B43,理事報告!$N$15:$O$25,2,FALSE)</f>
        <v>#N/A</v>
      </c>
      <c r="D29" s="40">
        <f>理事報告!B43</f>
        <v>0</v>
      </c>
      <c r="E29" s="41" t="e">
        <f>VLOOKUP(理事報告!C43,理事報告!$G$15:$I$120,2,FALSE)</f>
        <v>#N/A</v>
      </c>
      <c r="F29" s="41" t="e">
        <f>VLOOKUP(理事報告!C43,理事報告!$G$15:$I$120,3,FALSE)</f>
        <v>#N/A</v>
      </c>
      <c r="G29" s="40">
        <f>理事報告!D43</f>
        <v>0</v>
      </c>
      <c r="H29" s="44">
        <f>理事報告!E43</f>
        <v>0</v>
      </c>
    </row>
    <row r="30" spans="1:8" x14ac:dyDescent="0.15">
      <c r="A30" s="39" t="str">
        <f>VLOOKUP(理事報告!$B$4,理事報告!$K$15:$L$45,2,FALSE)</f>
        <v>se02</v>
      </c>
      <c r="B30" s="40" t="str">
        <f>理事報告!A44</f>
        <v>美術工芸</v>
      </c>
      <c r="C30" s="41" t="e">
        <f>VLOOKUP(理事報告!B44,理事報告!$N$15:$O$25,2,FALSE)</f>
        <v>#N/A</v>
      </c>
      <c r="D30" s="40">
        <f>理事報告!B44</f>
        <v>0</v>
      </c>
      <c r="E30" s="41" t="e">
        <f>VLOOKUP(理事報告!C44,理事報告!$G$15:$I$120,2,FALSE)</f>
        <v>#N/A</v>
      </c>
      <c r="F30" s="41" t="e">
        <f>VLOOKUP(理事報告!C44,理事報告!$G$15:$I$120,3,FALSE)</f>
        <v>#N/A</v>
      </c>
      <c r="G30" s="40">
        <f>理事報告!D44</f>
        <v>0</v>
      </c>
      <c r="H30" s="44">
        <f>理事報告!E44</f>
        <v>0</v>
      </c>
    </row>
    <row r="31" spans="1:8" x14ac:dyDescent="0.15">
      <c r="A31" s="39" t="str">
        <f>VLOOKUP(理事報告!$B$4,理事報告!$K$15:$L$45,2,FALSE)</f>
        <v>se02</v>
      </c>
      <c r="B31" s="40" t="str">
        <f>理事報告!A45</f>
        <v>美術工芸</v>
      </c>
      <c r="C31" s="41" t="e">
        <f>VLOOKUP(理事報告!B45,理事報告!$N$15:$O$25,2,FALSE)</f>
        <v>#N/A</v>
      </c>
      <c r="D31" s="40">
        <f>理事報告!B45</f>
        <v>0</v>
      </c>
      <c r="E31" s="41" t="e">
        <f>VLOOKUP(理事報告!C45,理事報告!$G$15:$I$120,2,FALSE)</f>
        <v>#N/A</v>
      </c>
      <c r="F31" s="41" t="e">
        <f>VLOOKUP(理事報告!C45,理事報告!$G$15:$I$120,3,FALSE)</f>
        <v>#N/A</v>
      </c>
      <c r="G31" s="40">
        <f>理事報告!D45</f>
        <v>0</v>
      </c>
      <c r="H31" s="44">
        <f>理事報告!E45</f>
        <v>0</v>
      </c>
    </row>
    <row r="32" spans="1:8" x14ac:dyDescent="0.15">
      <c r="A32" s="39" t="str">
        <f>VLOOKUP(理事報告!$B$4,理事報告!$K$15:$L$45,2,FALSE)</f>
        <v>se02</v>
      </c>
      <c r="B32" s="40" t="str">
        <f>理事報告!A46</f>
        <v>美術工芸</v>
      </c>
      <c r="C32" s="41" t="e">
        <f>VLOOKUP(理事報告!B46,理事報告!$N$15:$O$25,2,FALSE)</f>
        <v>#N/A</v>
      </c>
      <c r="D32" s="40">
        <f>理事報告!B46</f>
        <v>0</v>
      </c>
      <c r="E32" s="41" t="e">
        <f>VLOOKUP(理事報告!C46,理事報告!$G$15:$I$120,2,FALSE)</f>
        <v>#N/A</v>
      </c>
      <c r="F32" s="41" t="e">
        <f>VLOOKUP(理事報告!C46,理事報告!$G$15:$I$120,3,FALSE)</f>
        <v>#N/A</v>
      </c>
      <c r="G32" s="40">
        <f>理事報告!D46</f>
        <v>0</v>
      </c>
      <c r="H32" s="44">
        <f>理事報告!E46</f>
        <v>0</v>
      </c>
    </row>
    <row r="33" spans="1:8" x14ac:dyDescent="0.15">
      <c r="A33" s="39" t="str">
        <f>VLOOKUP(理事報告!$B$4,理事報告!$K$15:$L$45,2,FALSE)</f>
        <v>se02</v>
      </c>
      <c r="B33" s="40" t="str">
        <f>理事報告!A47</f>
        <v>美術工芸</v>
      </c>
      <c r="C33" s="41" t="e">
        <f>VLOOKUP(理事報告!B47,理事報告!$N$15:$O$25,2,FALSE)</f>
        <v>#N/A</v>
      </c>
      <c r="D33" s="40">
        <f>理事報告!B47</f>
        <v>0</v>
      </c>
      <c r="E33" s="41" t="e">
        <f>VLOOKUP(理事報告!C47,理事報告!$G$15:$I$120,2,FALSE)</f>
        <v>#N/A</v>
      </c>
      <c r="F33" s="41" t="e">
        <f>VLOOKUP(理事報告!C47,理事報告!$G$15:$I$120,3,FALSE)</f>
        <v>#N/A</v>
      </c>
      <c r="G33" s="40">
        <f>理事報告!D47</f>
        <v>0</v>
      </c>
      <c r="H33" s="44">
        <f>理事報告!E47</f>
        <v>0</v>
      </c>
    </row>
    <row r="34" spans="1:8" x14ac:dyDescent="0.15">
      <c r="A34" s="39" t="str">
        <f>VLOOKUP(理事報告!$B$4,理事報告!$K$15:$L$45,2,FALSE)</f>
        <v>se02</v>
      </c>
      <c r="B34" s="40" t="str">
        <f>理事報告!A48</f>
        <v>美術工芸</v>
      </c>
      <c r="C34" s="41" t="e">
        <f>VLOOKUP(理事報告!B48,理事報告!$N$15:$O$25,2,FALSE)</f>
        <v>#N/A</v>
      </c>
      <c r="D34" s="40">
        <f>理事報告!B48</f>
        <v>0</v>
      </c>
      <c r="E34" s="41" t="e">
        <f>VLOOKUP(理事報告!C48,理事報告!$G$15:$I$120,2,FALSE)</f>
        <v>#N/A</v>
      </c>
      <c r="F34" s="41" t="e">
        <f>VLOOKUP(理事報告!C48,理事報告!$G$15:$I$120,3,FALSE)</f>
        <v>#N/A</v>
      </c>
      <c r="G34" s="40">
        <f>理事報告!D48</f>
        <v>0</v>
      </c>
      <c r="H34" s="44">
        <f>理事報告!E48</f>
        <v>0</v>
      </c>
    </row>
    <row r="35" spans="1:8" x14ac:dyDescent="0.15">
      <c r="A35" s="42" t="str">
        <f>VLOOKUP(理事報告!$B$4,理事報告!$K$15:$L$45,2,FALSE)</f>
        <v>se02</v>
      </c>
      <c r="B35" s="40" t="str">
        <f>理事報告!A49</f>
        <v>美術工芸</v>
      </c>
      <c r="C35" s="41" t="e">
        <f>VLOOKUP(理事報告!B49,理事報告!$N$15:$O$25,2,FALSE)</f>
        <v>#N/A</v>
      </c>
      <c r="D35" s="40">
        <f>理事報告!B49</f>
        <v>0</v>
      </c>
      <c r="E35" s="41" t="e">
        <f>VLOOKUP(理事報告!C49,理事報告!$G$15:$I$120,2,FALSE)</f>
        <v>#N/A</v>
      </c>
      <c r="F35" s="41" t="e">
        <f>VLOOKUP(理事報告!C49,理事報告!$G$15:$I$120,3,FALSE)</f>
        <v>#N/A</v>
      </c>
      <c r="G35" s="43">
        <f>理事報告!D49</f>
        <v>0</v>
      </c>
      <c r="H35" s="45">
        <f>理事報告!E49</f>
        <v>0</v>
      </c>
    </row>
  </sheetData>
  <protectedRanges>
    <protectedRange sqref="G3:H35 B3:B35 D3:D35" name="範囲1"/>
  </protectedRange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理事報告</vt:lpstr>
      <vt:lpstr>作業用</vt:lpstr>
      <vt:lpstr>理事報告!Print_Area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礼子 丸若</cp:lastModifiedBy>
  <cp:lastPrinted>2025-02-20T01:46:39Z</cp:lastPrinted>
  <dcterms:created xsi:type="dcterms:W3CDTF">2017-12-28T01:18:41Z</dcterms:created>
  <dcterms:modified xsi:type="dcterms:W3CDTF">2026-03-30T04:33:44Z</dcterms:modified>
</cp:coreProperties>
</file>