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6\share\●文書\★ホームページ更新\R８\諸届\加盟校\"/>
    </mc:Choice>
  </mc:AlternateContent>
  <xr:revisionPtr revIDLastSave="0" documentId="13_ncr:1_{739DADCC-CE81-4DB2-9024-31BFE7A07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Sheet1!$A$1:$AT$68</definedName>
  </definedNames>
  <calcPr calcId="181029"/>
</workbook>
</file>

<file path=xl/calcChain.xml><?xml version="1.0" encoding="utf-8"?>
<calcChain xmlns="http://schemas.openxmlformats.org/spreadsheetml/2006/main">
  <c r="AX132" i="1" l="1"/>
  <c r="AX131" i="1"/>
  <c r="AX130" i="1"/>
  <c r="AX129" i="1"/>
  <c r="AX128" i="1"/>
  <c r="AX127" i="1"/>
  <c r="AX126" i="1"/>
  <c r="AX125" i="1"/>
  <c r="AX124" i="1"/>
  <c r="AX123" i="1"/>
  <c r="AX122" i="1"/>
  <c r="AX121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27" i="1" s="1"/>
  <c r="B27" i="1" l="1"/>
  <c r="AQ27" i="1"/>
  <c r="AR27" i="1"/>
  <c r="AP27" i="1" l="1"/>
  <c r="AO27" i="1"/>
  <c r="AT27" i="1" l="1"/>
  <c r="AS27" i="1"/>
</calcChain>
</file>

<file path=xl/sharedStrings.xml><?xml version="1.0" encoding="utf-8"?>
<sst xmlns="http://schemas.openxmlformats.org/spreadsheetml/2006/main" count="492" uniqueCount="396">
  <si>
    <t>【留意点】</t>
    <rPh sb="1" eb="4">
      <t>リュウイテン</t>
    </rPh>
    <phoneticPr fontId="8"/>
  </si>
  <si>
    <t>・色つきセルのみ入力</t>
    <rPh sb="1" eb="2">
      <t>イロ</t>
    </rPh>
    <rPh sb="8" eb="10">
      <t>ニュウリョク</t>
    </rPh>
    <phoneticPr fontId="8"/>
  </si>
  <si>
    <t>【備  考】</t>
    <rPh sb="1" eb="2">
      <t>ソナエ</t>
    </rPh>
    <rPh sb="4" eb="5">
      <t>コウ</t>
    </rPh>
    <phoneticPr fontId="8"/>
  </si>
  <si>
    <t>高文連専門部</t>
    <rPh sb="0" eb="2">
      <t>コウブン</t>
    </rPh>
    <rPh sb="2" eb="3">
      <t>レン</t>
    </rPh>
    <rPh sb="3" eb="5">
      <t>センモン</t>
    </rPh>
    <rPh sb="5" eb="6">
      <t>ブ</t>
    </rPh>
    <phoneticPr fontId="8"/>
  </si>
  <si>
    <t>統   計</t>
    <rPh sb="0" eb="1">
      <t>オサム</t>
    </rPh>
    <rPh sb="4" eb="5">
      <t>ケイ</t>
    </rPh>
    <phoneticPr fontId="8"/>
  </si>
  <si>
    <t>合 計</t>
    <rPh sb="0" eb="1">
      <t>ゴウ</t>
    </rPh>
    <rPh sb="2" eb="3">
      <t>ケイ</t>
    </rPh>
    <phoneticPr fontId="8"/>
  </si>
  <si>
    <t>英　　語</t>
    <rPh sb="0" eb="1">
      <t>エイ</t>
    </rPh>
    <rPh sb="3" eb="4">
      <t>ゴ</t>
    </rPh>
    <phoneticPr fontId="8"/>
  </si>
  <si>
    <t>国際理解</t>
    <rPh sb="0" eb="2">
      <t>コクサイ</t>
    </rPh>
    <rPh sb="2" eb="4">
      <t>リカイ</t>
    </rPh>
    <phoneticPr fontId="8"/>
  </si>
  <si>
    <t>百人一首・かるた</t>
    <rPh sb="0" eb="1">
      <t>ヒャク</t>
    </rPh>
    <rPh sb="1" eb="2">
      <t>ニン</t>
    </rPh>
    <rPh sb="2" eb="4">
      <t>イッシュ</t>
    </rPh>
    <phoneticPr fontId="8"/>
  </si>
  <si>
    <t>アマチュア無線</t>
    <phoneticPr fontId="8"/>
  </si>
  <si>
    <t>ボランティア</t>
    <phoneticPr fontId="8"/>
  </si>
  <si>
    <t>情報処理</t>
    <rPh sb="0" eb="2">
      <t>ジョウホウ</t>
    </rPh>
    <rPh sb="2" eb="4">
      <t>ショリ</t>
    </rPh>
    <phoneticPr fontId="8"/>
  </si>
  <si>
    <t>登録部数</t>
    <rPh sb="0" eb="2">
      <t>トウロク</t>
    </rPh>
    <rPh sb="2" eb="3">
      <t>ブ</t>
    </rPh>
    <rPh sb="3" eb="4">
      <t>スウ</t>
    </rPh>
    <phoneticPr fontId="8"/>
  </si>
  <si>
    <t>登録部員数</t>
    <rPh sb="0" eb="2">
      <t>トウロク</t>
    </rPh>
    <rPh sb="2" eb="5">
      <t>ブインスウ</t>
    </rPh>
    <phoneticPr fontId="8"/>
  </si>
  <si>
    <t>部数合計</t>
    <rPh sb="0" eb="1">
      <t>ブ</t>
    </rPh>
    <rPh sb="1" eb="2">
      <t>スウ</t>
    </rPh>
    <rPh sb="2" eb="4">
      <t>ゴウケイ</t>
    </rPh>
    <phoneticPr fontId="8"/>
  </si>
  <si>
    <t>部員数合計</t>
    <rPh sb="0" eb="2">
      <t>ブイン</t>
    </rPh>
    <rPh sb="2" eb="3">
      <t>スウ</t>
    </rPh>
    <rPh sb="3" eb="5">
      <t>ゴウケイ</t>
    </rPh>
    <phoneticPr fontId="8"/>
  </si>
  <si>
    <t>高文連
専門部</t>
    <phoneticPr fontId="8"/>
  </si>
  <si>
    <t>その他</t>
    <phoneticPr fontId="8"/>
  </si>
  <si>
    <t>書  道</t>
    <phoneticPr fontId="8"/>
  </si>
  <si>
    <t>美術工芸</t>
    <phoneticPr fontId="8"/>
  </si>
  <si>
    <t>合　　唱</t>
    <phoneticPr fontId="8"/>
  </si>
  <si>
    <t>演　　劇</t>
    <phoneticPr fontId="8"/>
  </si>
  <si>
    <t>文　　芸</t>
    <phoneticPr fontId="8"/>
  </si>
  <si>
    <t>囲　　碁</t>
    <phoneticPr fontId="8"/>
  </si>
  <si>
    <t>将　　棋</t>
    <phoneticPr fontId="8"/>
  </si>
  <si>
    <t>器　　楽</t>
    <phoneticPr fontId="8"/>
  </si>
  <si>
    <t>放　　送</t>
    <phoneticPr fontId="8"/>
  </si>
  <si>
    <t>郷土芸能</t>
    <phoneticPr fontId="8"/>
  </si>
  <si>
    <t>新　　聞</t>
    <phoneticPr fontId="8"/>
  </si>
  <si>
    <t>自然科学</t>
    <phoneticPr fontId="8"/>
  </si>
  <si>
    <t>日本音楽</t>
    <phoneticPr fontId="8"/>
  </si>
  <si>
    <t>マーチング・バトン</t>
    <phoneticPr fontId="8"/>
  </si>
  <si>
    <t>ＪＲＣ</t>
    <phoneticPr fontId="8"/>
  </si>
  <si>
    <t>ユネスコ</t>
    <phoneticPr fontId="8"/>
  </si>
  <si>
    <t>インターアクト</t>
    <phoneticPr fontId="8"/>
  </si>
  <si>
    <t>茶　　道</t>
    <rPh sb="0" eb="1">
      <t>チャ</t>
    </rPh>
    <rPh sb="3" eb="4">
      <t>ミチ</t>
    </rPh>
    <phoneticPr fontId="8"/>
  </si>
  <si>
    <t>華　　道</t>
    <rPh sb="0" eb="1">
      <t>カ</t>
    </rPh>
    <rPh sb="3" eb="4">
      <t>ミチ</t>
    </rPh>
    <phoneticPr fontId="8"/>
  </si>
  <si>
    <t>家庭手芸</t>
    <phoneticPr fontId="8"/>
  </si>
  <si>
    <t>珠　　算</t>
    <rPh sb="0" eb="1">
      <t>タマ</t>
    </rPh>
    <rPh sb="3" eb="4">
      <t>サン</t>
    </rPh>
    <phoneticPr fontId="8"/>
  </si>
  <si>
    <t>商　　業</t>
    <rPh sb="0" eb="1">
      <t>ショウ</t>
    </rPh>
    <rPh sb="3" eb="4">
      <t>ギョウ</t>
    </rPh>
    <phoneticPr fontId="8"/>
  </si>
  <si>
    <t>工　　業</t>
    <rPh sb="0" eb="1">
      <t>コウ</t>
    </rPh>
    <rPh sb="3" eb="4">
      <t>ギョウ</t>
    </rPh>
    <phoneticPr fontId="8"/>
  </si>
  <si>
    <t>農　　業</t>
    <rPh sb="0" eb="1">
      <t>ノウ</t>
    </rPh>
    <rPh sb="3" eb="4">
      <t>ギョウ</t>
    </rPh>
    <phoneticPr fontId="8"/>
  </si>
  <si>
    <t>ダンス舞踊</t>
    <rPh sb="3" eb="5">
      <t>ブヨウ</t>
    </rPh>
    <phoneticPr fontId="8"/>
  </si>
  <si>
    <t>漫画イラスト</t>
    <rPh sb="0" eb="2">
      <t>マンガ</t>
    </rPh>
    <phoneticPr fontId="8"/>
  </si>
  <si>
    <t>吹奏楽</t>
    <phoneticPr fontId="8"/>
  </si>
  <si>
    <t>軽音楽</t>
    <rPh sb="0" eb="1">
      <t>ケイ</t>
    </rPh>
    <rPh sb="1" eb="2">
      <t>オン</t>
    </rPh>
    <rPh sb="2" eb="3">
      <t>ラク</t>
    </rPh>
    <phoneticPr fontId="8"/>
  </si>
  <si>
    <t>学校名</t>
    <rPh sb="0" eb="3">
      <t>ガッコウメイ</t>
    </rPh>
    <phoneticPr fontId="8"/>
  </si>
  <si>
    <t>No</t>
    <phoneticPr fontId="3"/>
  </si>
  <si>
    <t>学校名2</t>
    <rPh sb="0" eb="3">
      <t>ガッコウメイ</t>
    </rPh>
    <phoneticPr fontId="8"/>
  </si>
  <si>
    <t>支部</t>
    <rPh sb="0" eb="2">
      <t>シブ</t>
    </rPh>
    <phoneticPr fontId="3"/>
  </si>
  <si>
    <t>岩手県立盛岡第一高等学校</t>
    <rPh sb="0" eb="4">
      <t>イワテケンリツ</t>
    </rPh>
    <rPh sb="4" eb="6">
      <t>モリオカ</t>
    </rPh>
    <rPh sb="6" eb="7">
      <t>ダイ</t>
    </rPh>
    <rPh sb="7" eb="8">
      <t>１</t>
    </rPh>
    <rPh sb="8" eb="10">
      <t>コウトウ</t>
    </rPh>
    <rPh sb="10" eb="12">
      <t>ガッコウ</t>
    </rPh>
    <phoneticPr fontId="8"/>
  </si>
  <si>
    <t>盛岡</t>
    <rPh sb="0" eb="1">
      <t>モリ</t>
    </rPh>
    <rPh sb="1" eb="2">
      <t>オカ</t>
    </rPh>
    <phoneticPr fontId="8"/>
  </si>
  <si>
    <t>岩手県立盛岡第二高等学校</t>
    <rPh sb="0" eb="4">
      <t>イワテケンリツ</t>
    </rPh>
    <rPh sb="4" eb="6">
      <t>モリオカ</t>
    </rPh>
    <rPh sb="6" eb="7">
      <t>ダイ</t>
    </rPh>
    <rPh sb="7" eb="8">
      <t>２</t>
    </rPh>
    <rPh sb="8" eb="10">
      <t>コウトウ</t>
    </rPh>
    <rPh sb="10" eb="12">
      <t>ガッコウ</t>
    </rPh>
    <phoneticPr fontId="8"/>
  </si>
  <si>
    <t>岩手県立盛岡第三高等学校</t>
    <rPh sb="0" eb="4">
      <t>イワテケンリツ</t>
    </rPh>
    <rPh sb="4" eb="6">
      <t>モリオカ</t>
    </rPh>
    <rPh sb="6" eb="7">
      <t>ダイ</t>
    </rPh>
    <rPh sb="7" eb="8">
      <t>３</t>
    </rPh>
    <rPh sb="8" eb="10">
      <t>コウトウ</t>
    </rPh>
    <rPh sb="10" eb="12">
      <t>ガッコウ</t>
    </rPh>
    <phoneticPr fontId="8"/>
  </si>
  <si>
    <t>岩手県立盛岡第四高等学校</t>
    <rPh sb="0" eb="4">
      <t>イワテケンリツ</t>
    </rPh>
    <rPh sb="4" eb="6">
      <t>モリオカ</t>
    </rPh>
    <rPh sb="6" eb="7">
      <t>ダイ</t>
    </rPh>
    <rPh sb="7" eb="8">
      <t>４</t>
    </rPh>
    <rPh sb="8" eb="10">
      <t>コウトウ</t>
    </rPh>
    <rPh sb="10" eb="12">
      <t>ガッコウ</t>
    </rPh>
    <phoneticPr fontId="8"/>
  </si>
  <si>
    <t>岩手県立盛岡北高等学校</t>
    <rPh sb="0" eb="4">
      <t>イワテケンリツ</t>
    </rPh>
    <rPh sb="4" eb="6">
      <t>モリオカ</t>
    </rPh>
    <rPh sb="6" eb="7">
      <t>キタ</t>
    </rPh>
    <rPh sb="7" eb="9">
      <t>コウトウ</t>
    </rPh>
    <rPh sb="9" eb="11">
      <t>ガッコウ</t>
    </rPh>
    <phoneticPr fontId="8"/>
  </si>
  <si>
    <t>岩手県立杜陵高等学校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phoneticPr fontId="8"/>
  </si>
  <si>
    <t>岩手県立杜陵高等学校通信制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rPh sb="10" eb="12">
      <t>ツウシン</t>
    </rPh>
    <rPh sb="12" eb="13">
      <t>セイ</t>
    </rPh>
    <phoneticPr fontId="8"/>
  </si>
  <si>
    <t>杜陵通</t>
  </si>
  <si>
    <t>岩手県立盛岡農業高等学校</t>
    <rPh sb="0" eb="4">
      <t>イワテケンリツ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8"/>
  </si>
  <si>
    <t>岩手県立盛岡工業高等学校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phoneticPr fontId="8"/>
  </si>
  <si>
    <t>岩手県立盛岡工業高等学校定時制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rPh sb="12" eb="15">
      <t>テイジセイ</t>
    </rPh>
    <phoneticPr fontId="8"/>
  </si>
  <si>
    <t>盛工定</t>
  </si>
  <si>
    <t>岩手県立盛岡商業高等学校</t>
    <rPh sb="0" eb="4">
      <t>イワテケンリツ</t>
    </rPh>
    <rPh sb="4" eb="6">
      <t>モリオカ</t>
    </rPh>
    <rPh sb="6" eb="8">
      <t>ショウギョウ</t>
    </rPh>
    <rPh sb="8" eb="10">
      <t>コウトウ</t>
    </rPh>
    <rPh sb="10" eb="12">
      <t>ガッコウ</t>
    </rPh>
    <phoneticPr fontId="8"/>
  </si>
  <si>
    <t>岩手県立雫石高等学校</t>
    <rPh sb="0" eb="4">
      <t>イワテケンリツ</t>
    </rPh>
    <rPh sb="4" eb="6">
      <t>シズクイシ</t>
    </rPh>
    <rPh sb="6" eb="8">
      <t>コウトウ</t>
    </rPh>
    <rPh sb="8" eb="10">
      <t>ガッコウ</t>
    </rPh>
    <phoneticPr fontId="8"/>
  </si>
  <si>
    <t>岩手県立紫波総合高等学校</t>
  </si>
  <si>
    <t>岩手県立平舘高等学校</t>
    <phoneticPr fontId="8"/>
  </si>
  <si>
    <t>岩手県立盛岡視覚支援学校</t>
    <rPh sb="6" eb="8">
      <t>シカク</t>
    </rPh>
    <rPh sb="8" eb="10">
      <t>シエン</t>
    </rPh>
    <phoneticPr fontId="8"/>
  </si>
  <si>
    <t>盛視支</t>
    <rPh sb="0" eb="1">
      <t>モリ</t>
    </rPh>
    <rPh sb="1" eb="2">
      <t>シ</t>
    </rPh>
    <rPh sb="2" eb="3">
      <t>シ</t>
    </rPh>
    <phoneticPr fontId="8"/>
  </si>
  <si>
    <t>岩手県立盛岡聴覚支援学校</t>
    <rPh sb="6" eb="8">
      <t>チョウカク</t>
    </rPh>
    <rPh sb="8" eb="10">
      <t>シエン</t>
    </rPh>
    <phoneticPr fontId="8"/>
  </si>
  <si>
    <t>盛聴支</t>
    <rPh sb="1" eb="2">
      <t>チョウ</t>
    </rPh>
    <rPh sb="2" eb="3">
      <t>シ</t>
    </rPh>
    <phoneticPr fontId="8"/>
  </si>
  <si>
    <t>岩手県立盛岡みたけ支援学校</t>
    <rPh sb="0" eb="3">
      <t>イワテケン</t>
    </rPh>
    <rPh sb="3" eb="4">
      <t>リツ</t>
    </rPh>
    <rPh sb="4" eb="6">
      <t>モリオカ</t>
    </rPh>
    <rPh sb="9" eb="11">
      <t>シエン</t>
    </rPh>
    <rPh sb="11" eb="13">
      <t>ガッコウ</t>
    </rPh>
    <phoneticPr fontId="8"/>
  </si>
  <si>
    <t>盛み支</t>
    <rPh sb="0" eb="1">
      <t>モリ</t>
    </rPh>
    <rPh sb="2" eb="3">
      <t>シ</t>
    </rPh>
    <phoneticPr fontId="8"/>
  </si>
  <si>
    <t>岩手県立盛岡となん支援学校</t>
    <rPh sb="4" eb="6">
      <t>モリオカ</t>
    </rPh>
    <rPh sb="9" eb="11">
      <t>シエン</t>
    </rPh>
    <rPh sb="11" eb="13">
      <t>ガッコウ</t>
    </rPh>
    <phoneticPr fontId="8"/>
  </si>
  <si>
    <t>盛と支</t>
    <rPh sb="0" eb="1">
      <t>モリ</t>
    </rPh>
    <rPh sb="2" eb="3">
      <t>シ</t>
    </rPh>
    <phoneticPr fontId="8"/>
  </si>
  <si>
    <t>岩手県立盛岡青松支援学校</t>
    <rPh sb="0" eb="2">
      <t>イワテ</t>
    </rPh>
    <rPh sb="2" eb="4">
      <t>ケンリツ</t>
    </rPh>
    <rPh sb="4" eb="6">
      <t>モリオカ</t>
    </rPh>
    <rPh sb="6" eb="8">
      <t>セイショウ</t>
    </rPh>
    <rPh sb="8" eb="10">
      <t>シエン</t>
    </rPh>
    <rPh sb="10" eb="12">
      <t>ガッコウ</t>
    </rPh>
    <phoneticPr fontId="8"/>
  </si>
  <si>
    <t>盛青支</t>
    <rPh sb="0" eb="1">
      <t>モリ</t>
    </rPh>
    <rPh sb="1" eb="2">
      <t>アオ</t>
    </rPh>
    <rPh sb="2" eb="3">
      <t>ササ</t>
    </rPh>
    <phoneticPr fontId="8"/>
  </si>
  <si>
    <t>岩手県立盛岡峰南高等支援学校</t>
    <rPh sb="4" eb="6">
      <t>モリオカ</t>
    </rPh>
    <rPh sb="6" eb="8">
      <t>ホウナン</t>
    </rPh>
    <rPh sb="10" eb="12">
      <t>シエン</t>
    </rPh>
    <phoneticPr fontId="8"/>
  </si>
  <si>
    <t>盛峰支</t>
    <rPh sb="0" eb="1">
      <t>モリ</t>
    </rPh>
    <rPh sb="1" eb="2">
      <t>ホウ</t>
    </rPh>
    <rPh sb="2" eb="3">
      <t>シ</t>
    </rPh>
    <phoneticPr fontId="8"/>
  </si>
  <si>
    <t>盛岡市立高等学校</t>
    <phoneticPr fontId="8"/>
  </si>
  <si>
    <t>盛市立</t>
    <rPh sb="0" eb="1">
      <t>モリ</t>
    </rPh>
    <rPh sb="1" eb="3">
      <t>シリツ</t>
    </rPh>
    <phoneticPr fontId="8"/>
  </si>
  <si>
    <t>岩手高等学校</t>
    <phoneticPr fontId="8"/>
  </si>
  <si>
    <t>岩手女子高等学校</t>
    <phoneticPr fontId="8"/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</si>
  <si>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8"/>
  </si>
  <si>
    <t>白百合</t>
  </si>
  <si>
    <t>江南義塾盛岡高等学校</t>
    <rPh sb="4" eb="6">
      <t>モリオカ</t>
    </rPh>
    <phoneticPr fontId="8"/>
  </si>
  <si>
    <t>江南義</t>
    <phoneticPr fontId="8"/>
  </si>
  <si>
    <t>盛岡誠桜高等学校</t>
    <rPh sb="2" eb="3">
      <t>セイ</t>
    </rPh>
    <rPh sb="3" eb="4">
      <t>オウ</t>
    </rPh>
    <phoneticPr fontId="8"/>
  </si>
  <si>
    <t>盛誠桜</t>
    <rPh sb="0" eb="1">
      <t>モリ</t>
    </rPh>
    <rPh sb="1" eb="2">
      <t>マコト</t>
    </rPh>
    <rPh sb="2" eb="3">
      <t>サクラ</t>
    </rPh>
    <phoneticPr fontId="8"/>
  </si>
  <si>
    <t>盛岡大学附属高等学校</t>
    <rPh sb="0" eb="2">
      <t>モリオカ</t>
    </rPh>
    <rPh sb="2" eb="4">
      <t>ダイガク</t>
    </rPh>
    <rPh sb="4" eb="6">
      <t>フゾク</t>
    </rPh>
    <phoneticPr fontId="8"/>
  </si>
  <si>
    <t>盛大附</t>
  </si>
  <si>
    <t>盛岡スコーレ高等学校</t>
    <phoneticPr fontId="8"/>
  </si>
  <si>
    <t>盛岡中央高等学校</t>
    <phoneticPr fontId="8"/>
  </si>
  <si>
    <t>盛中央</t>
    <rPh sb="0" eb="1">
      <t>モリ</t>
    </rPh>
    <rPh sb="1" eb="3">
      <t>チュウオウ</t>
    </rPh>
    <phoneticPr fontId="8"/>
  </si>
  <si>
    <t>盛岡中央高等学校単位制</t>
    <rPh sb="8" eb="11">
      <t>タンイセイ</t>
    </rPh>
    <phoneticPr fontId="8"/>
  </si>
  <si>
    <t>盛中単</t>
    <rPh sb="0" eb="1">
      <t>モリ</t>
    </rPh>
    <rPh sb="1" eb="2">
      <t>ナカ</t>
    </rPh>
    <rPh sb="2" eb="3">
      <t>タン</t>
    </rPh>
    <phoneticPr fontId="8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</si>
  <si>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8"/>
  </si>
  <si>
    <t>岩附特</t>
    <rPh sb="0" eb="1">
      <t>イワ</t>
    </rPh>
    <rPh sb="1" eb="2">
      <t>フ</t>
    </rPh>
    <rPh sb="2" eb="3">
      <t>トク</t>
    </rPh>
    <phoneticPr fontId="8"/>
  </si>
  <si>
    <t>岩手県立花巻北高等学校</t>
    <rPh sb="5" eb="6">
      <t>マ</t>
    </rPh>
    <phoneticPr fontId="8"/>
  </si>
  <si>
    <t>花巻</t>
    <phoneticPr fontId="8"/>
  </si>
  <si>
    <t>岩手県立花巻南高等学校</t>
    <rPh sb="5" eb="6">
      <t>マキ</t>
    </rPh>
    <phoneticPr fontId="8"/>
  </si>
  <si>
    <t>岩手県立花巻農業高等学校</t>
    <rPh sb="5" eb="6">
      <t>マキ</t>
    </rPh>
    <rPh sb="7" eb="8">
      <t>ギョウ</t>
    </rPh>
    <phoneticPr fontId="8"/>
  </si>
  <si>
    <t>岩手県立花北青雲高等学校</t>
  </si>
  <si>
    <t>花北青</t>
    <rPh sb="2" eb="3">
      <t>アオ</t>
    </rPh>
    <phoneticPr fontId="8"/>
  </si>
  <si>
    <t>岩手県立大迫高等学校</t>
  </si>
  <si>
    <t>岩手県立遠野高等学校</t>
  </si>
  <si>
    <t>岩手県立遠野緑峰高等学校</t>
  </si>
  <si>
    <t>遠野緑</t>
    <rPh sb="1" eb="2">
      <t>ノ</t>
    </rPh>
    <phoneticPr fontId="8"/>
  </si>
  <si>
    <t>岩手県立花巻清風支援学校</t>
    <rPh sb="6" eb="8">
      <t>セイフウ</t>
    </rPh>
    <rPh sb="8" eb="10">
      <t>シエン</t>
    </rPh>
    <phoneticPr fontId="8"/>
  </si>
  <si>
    <t>花清支</t>
    <rPh sb="0" eb="2">
      <t>ハナセイ</t>
    </rPh>
    <rPh sb="2" eb="3">
      <t>ササ</t>
    </rPh>
    <phoneticPr fontId="8"/>
  </si>
  <si>
    <t>花巻東高等学校</t>
    <rPh sb="1" eb="2">
      <t>マキ</t>
    </rPh>
    <phoneticPr fontId="8"/>
  </si>
  <si>
    <t>岩手県立黒沢尻北高等学校</t>
    <rPh sb="5" eb="6">
      <t>サワ</t>
    </rPh>
    <rPh sb="6" eb="7">
      <t>シリ</t>
    </rPh>
    <phoneticPr fontId="8"/>
  </si>
  <si>
    <t>北上</t>
    <phoneticPr fontId="8"/>
  </si>
  <si>
    <t>岩手県立北上翔南高等学校</t>
  </si>
  <si>
    <t>岩手県立黒沢尻工業高等学校</t>
    <rPh sb="5" eb="6">
      <t>サワ</t>
    </rPh>
    <rPh sb="6" eb="7">
      <t>シリ</t>
    </rPh>
    <rPh sb="8" eb="9">
      <t>ギョウ</t>
    </rPh>
    <phoneticPr fontId="8"/>
  </si>
  <si>
    <t>岩手県立西和賀高等学校</t>
  </si>
  <si>
    <t>西和賀</t>
  </si>
  <si>
    <t>専修大学北上高等学校</t>
    <rPh sb="0" eb="2">
      <t>センシュウ</t>
    </rPh>
    <rPh sb="2" eb="4">
      <t>ダイガク</t>
    </rPh>
    <rPh sb="4" eb="6">
      <t>キタカミ</t>
    </rPh>
    <phoneticPr fontId="8"/>
  </si>
  <si>
    <t>岩手県立水沢高等学校</t>
  </si>
  <si>
    <t>奥州</t>
    <phoneticPr fontId="8"/>
  </si>
  <si>
    <t>岩手県立水沢農業高等学校</t>
    <rPh sb="5" eb="6">
      <t>サワ</t>
    </rPh>
    <rPh sb="7" eb="8">
      <t>ギョウ</t>
    </rPh>
    <phoneticPr fontId="8"/>
  </si>
  <si>
    <t>岩手県立水沢工業高等学校</t>
    <rPh sb="5" eb="6">
      <t>サワ</t>
    </rPh>
    <rPh sb="7" eb="8">
      <t>ギョウ</t>
    </rPh>
    <phoneticPr fontId="8"/>
  </si>
  <si>
    <t>岩手県立水沢商業高等学校</t>
    <rPh sb="5" eb="6">
      <t>サワ</t>
    </rPh>
    <rPh sb="7" eb="8">
      <t>ギョウ</t>
    </rPh>
    <phoneticPr fontId="8"/>
  </si>
  <si>
    <t>岩手県立杜陵高等学校奥州校定時制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テイジセイ</t>
    </rPh>
    <phoneticPr fontId="8"/>
  </si>
  <si>
    <t>杜奥定</t>
    <rPh sb="0" eb="1">
      <t>モリ</t>
    </rPh>
    <rPh sb="1" eb="2">
      <t>オク</t>
    </rPh>
    <rPh sb="2" eb="3">
      <t>テイ</t>
    </rPh>
    <phoneticPr fontId="8"/>
  </si>
  <si>
    <t>岩手県立杜陵高等学校奥州校通信制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ツウシンセイ</t>
    </rPh>
    <phoneticPr fontId="8"/>
  </si>
  <si>
    <t>杜奥通</t>
    <rPh sb="0" eb="1">
      <t>モリ</t>
    </rPh>
    <rPh sb="1" eb="2">
      <t>オク</t>
    </rPh>
    <rPh sb="2" eb="3">
      <t>ツウ</t>
    </rPh>
    <phoneticPr fontId="8"/>
  </si>
  <si>
    <t>岩手県立前沢高等学校</t>
  </si>
  <si>
    <t>岩手県立金ヶ崎高等学校</t>
  </si>
  <si>
    <t>金ヶ崎</t>
  </si>
  <si>
    <t>岩手県立岩谷堂高等学校</t>
  </si>
  <si>
    <t>岩谷堂</t>
    <phoneticPr fontId="8"/>
  </si>
  <si>
    <t>岩手県立前沢明峰支援学校</t>
    <rPh sb="6" eb="8">
      <t>メイホウ</t>
    </rPh>
    <rPh sb="8" eb="10">
      <t>シエン</t>
    </rPh>
    <rPh sb="10" eb="12">
      <t>ガッコウ</t>
    </rPh>
    <phoneticPr fontId="8"/>
  </si>
  <si>
    <t>前明支</t>
    <rPh sb="1" eb="2">
      <t>メイ</t>
    </rPh>
    <rPh sb="2" eb="3">
      <t>シ</t>
    </rPh>
    <phoneticPr fontId="8"/>
  </si>
  <si>
    <t>水沢第一高等学校</t>
    <rPh sb="1" eb="2">
      <t>サワ</t>
    </rPh>
    <rPh sb="2" eb="3">
      <t>ダイ</t>
    </rPh>
    <phoneticPr fontId="8"/>
  </si>
  <si>
    <t>岩手県立一関第一高等学校</t>
    <rPh sb="4" eb="5">
      <t>１</t>
    </rPh>
    <rPh sb="6" eb="7">
      <t>ダイ</t>
    </rPh>
    <phoneticPr fontId="8"/>
  </si>
  <si>
    <t>一関</t>
    <phoneticPr fontId="8"/>
  </si>
  <si>
    <t>岩手県立一関第一高等学校定時制</t>
    <rPh sb="4" eb="5">
      <t>１</t>
    </rPh>
    <rPh sb="6" eb="7">
      <t>ダイ</t>
    </rPh>
    <rPh sb="12" eb="15">
      <t>テイジセイ</t>
    </rPh>
    <phoneticPr fontId="8"/>
  </si>
  <si>
    <t>関一定</t>
  </si>
  <si>
    <t>岩手県立一関第二高等学校</t>
    <rPh sb="4" eb="5">
      <t>１</t>
    </rPh>
    <rPh sb="6" eb="7">
      <t>ダイ</t>
    </rPh>
    <rPh sb="7" eb="8">
      <t>２</t>
    </rPh>
    <phoneticPr fontId="8"/>
  </si>
  <si>
    <t>岩手県立一関工業高等学校</t>
    <rPh sb="4" eb="5">
      <t>１</t>
    </rPh>
    <rPh sb="7" eb="8">
      <t>ギョウ</t>
    </rPh>
    <phoneticPr fontId="8"/>
  </si>
  <si>
    <t>岩手県立花泉高等学校</t>
  </si>
  <si>
    <t>岩手県立一関清明支援学校</t>
    <rPh sb="6" eb="7">
      <t>セイ</t>
    </rPh>
    <rPh sb="7" eb="8">
      <t>メイ</t>
    </rPh>
    <rPh sb="8" eb="10">
      <t>シエン</t>
    </rPh>
    <phoneticPr fontId="8"/>
  </si>
  <si>
    <t>一関支</t>
    <rPh sb="0" eb="2">
      <t>イチノセキ</t>
    </rPh>
    <rPh sb="2" eb="3">
      <t>シ</t>
    </rPh>
    <phoneticPr fontId="8"/>
  </si>
  <si>
    <t>一関学院高等学校</t>
    <phoneticPr fontId="8"/>
  </si>
  <si>
    <t>一関学院高等学校通信制</t>
    <rPh sb="8" eb="11">
      <t>ツウシンセイ</t>
    </rPh>
    <phoneticPr fontId="8"/>
  </si>
  <si>
    <t>学院通</t>
    <rPh sb="2" eb="3">
      <t>ツウ</t>
    </rPh>
    <phoneticPr fontId="8"/>
  </si>
  <si>
    <t>一関修紅高等学校</t>
    <phoneticPr fontId="8"/>
  </si>
  <si>
    <t>一関工業高等専門学校</t>
    <rPh sb="2" eb="4">
      <t>コウギョウ</t>
    </rPh>
    <rPh sb="5" eb="6">
      <t>トウ</t>
    </rPh>
    <rPh sb="7" eb="8">
      <t>モン</t>
    </rPh>
    <phoneticPr fontId="8"/>
  </si>
  <si>
    <t>岩手県立大東高等学校</t>
  </si>
  <si>
    <t>岩手県立千厩高等学校</t>
  </si>
  <si>
    <t>岩手県立高田高等学校</t>
  </si>
  <si>
    <t>気仙</t>
    <phoneticPr fontId="8"/>
  </si>
  <si>
    <t>岩手県立大船渡高等学校</t>
  </si>
  <si>
    <t>岩手県立大船渡高等学校定時制</t>
    <rPh sb="11" eb="14">
      <t>テイジセイ</t>
    </rPh>
    <phoneticPr fontId="8"/>
  </si>
  <si>
    <t>岩手県立大船渡東高等学校</t>
    <rPh sb="7" eb="8">
      <t>ヒガシ</t>
    </rPh>
    <rPh sb="8" eb="10">
      <t>コウトウ</t>
    </rPh>
    <phoneticPr fontId="8"/>
  </si>
  <si>
    <t>大船東</t>
    <rPh sb="1" eb="2">
      <t>フネ</t>
    </rPh>
    <rPh sb="2" eb="3">
      <t>ヒガシ</t>
    </rPh>
    <phoneticPr fontId="8"/>
  </si>
  <si>
    <t>岩手県立住田高等学校</t>
  </si>
  <si>
    <t>岩手県立気仙光陵支援学校</t>
    <rPh sb="6" eb="8">
      <t>コウリョウ</t>
    </rPh>
    <rPh sb="8" eb="10">
      <t>シエン</t>
    </rPh>
    <rPh sb="10" eb="12">
      <t>ガッコウ</t>
    </rPh>
    <phoneticPr fontId="8"/>
  </si>
  <si>
    <t>気光支</t>
    <rPh sb="1" eb="2">
      <t>ヒカリ</t>
    </rPh>
    <rPh sb="2" eb="3">
      <t>シ</t>
    </rPh>
    <phoneticPr fontId="8"/>
  </si>
  <si>
    <t>岩手県立釜石高等学校</t>
    <rPh sb="5" eb="6">
      <t>イシ</t>
    </rPh>
    <phoneticPr fontId="8"/>
  </si>
  <si>
    <t>釜石</t>
    <phoneticPr fontId="8"/>
  </si>
  <si>
    <t>岩手県立釜石高等学校定時制</t>
    <rPh sb="5" eb="6">
      <t>イシ</t>
    </rPh>
    <rPh sb="10" eb="13">
      <t>テイジセイ</t>
    </rPh>
    <phoneticPr fontId="8"/>
  </si>
  <si>
    <t>釜石定</t>
    <rPh sb="1" eb="2">
      <t>イシ</t>
    </rPh>
    <rPh sb="2" eb="3">
      <t>テイ</t>
    </rPh>
    <phoneticPr fontId="8"/>
  </si>
  <si>
    <t>岩手県立釜石商工高等学校</t>
    <rPh sb="5" eb="6">
      <t>イシ</t>
    </rPh>
    <rPh sb="6" eb="7">
      <t>ショウ</t>
    </rPh>
    <phoneticPr fontId="8"/>
  </si>
  <si>
    <t>釜商工</t>
    <rPh sb="1" eb="2">
      <t>ショウ</t>
    </rPh>
    <phoneticPr fontId="8"/>
  </si>
  <si>
    <t>岩手県立大槌高等学校</t>
  </si>
  <si>
    <t>岩手県立釜石祥雲支援学校</t>
    <rPh sb="6" eb="8">
      <t>ショウウン</t>
    </rPh>
    <rPh sb="8" eb="10">
      <t>シエン</t>
    </rPh>
    <phoneticPr fontId="8"/>
  </si>
  <si>
    <t>釜祥支</t>
    <rPh sb="0" eb="1">
      <t>カマ</t>
    </rPh>
    <rPh sb="1" eb="2">
      <t>ショ</t>
    </rPh>
    <rPh sb="2" eb="3">
      <t>ササ</t>
    </rPh>
    <phoneticPr fontId="8"/>
  </si>
  <si>
    <t>岩手県立山田高等学校</t>
  </si>
  <si>
    <t>宮古</t>
    <phoneticPr fontId="8"/>
  </si>
  <si>
    <t>岩手県立宮古高等学校</t>
  </si>
  <si>
    <t>岩手県立宮古高等学校定時制</t>
    <rPh sb="10" eb="13">
      <t>テイジセイ</t>
    </rPh>
    <phoneticPr fontId="8"/>
  </si>
  <si>
    <t>宮古定</t>
  </si>
  <si>
    <t>岩手県立宮古北高等学校</t>
    <rPh sb="5" eb="6">
      <t>コ</t>
    </rPh>
    <phoneticPr fontId="8"/>
  </si>
  <si>
    <t>岩手県立宮古水産高等学校</t>
    <rPh sb="5" eb="6">
      <t>コ</t>
    </rPh>
    <rPh sb="7" eb="8">
      <t>サン</t>
    </rPh>
    <phoneticPr fontId="8"/>
  </si>
  <si>
    <t>岩手県立岩泉高等学校</t>
    <rPh sb="0" eb="4">
      <t>イワテケンリツ</t>
    </rPh>
    <rPh sb="4" eb="6">
      <t>イワイズミ</t>
    </rPh>
    <rPh sb="6" eb="8">
      <t>コウトウ</t>
    </rPh>
    <rPh sb="8" eb="10">
      <t>ガッコウ</t>
    </rPh>
    <phoneticPr fontId="8"/>
  </si>
  <si>
    <t>岩手県立宮古恵風支援学校</t>
    <rPh sb="6" eb="7">
      <t>ケイ</t>
    </rPh>
    <rPh sb="7" eb="8">
      <t>カゼ</t>
    </rPh>
    <rPh sb="8" eb="10">
      <t>シエン</t>
    </rPh>
    <phoneticPr fontId="8"/>
  </si>
  <si>
    <t>宮恵支</t>
    <rPh sb="0" eb="1">
      <t>ミヤ</t>
    </rPh>
    <rPh sb="1" eb="2">
      <t>メグミ</t>
    </rPh>
    <rPh sb="2" eb="3">
      <t>ササ</t>
    </rPh>
    <phoneticPr fontId="8"/>
  </si>
  <si>
    <t>岩手県立久慈高等学校</t>
  </si>
  <si>
    <t>久慈</t>
    <rPh sb="0" eb="1">
      <t>ヒサシ</t>
    </rPh>
    <rPh sb="1" eb="2">
      <t>ジ</t>
    </rPh>
    <phoneticPr fontId="8"/>
  </si>
  <si>
    <t>岩手県立久慈高等学校長内校</t>
    <rPh sb="10" eb="12">
      <t>オサナイ</t>
    </rPh>
    <rPh sb="12" eb="13">
      <t>コウ</t>
    </rPh>
    <phoneticPr fontId="8"/>
  </si>
  <si>
    <t>岩手県立久慈東高等学校</t>
    <phoneticPr fontId="8"/>
  </si>
  <si>
    <t>岩手県立種市高等学校</t>
  </si>
  <si>
    <t>岩手県立大野高等学校</t>
  </si>
  <si>
    <t>岩手県立久慈拓陽支援学校</t>
    <rPh sb="6" eb="7">
      <t>タク</t>
    </rPh>
    <rPh sb="7" eb="8">
      <t>ヨウ</t>
    </rPh>
    <rPh sb="8" eb="10">
      <t>シエン</t>
    </rPh>
    <phoneticPr fontId="8"/>
  </si>
  <si>
    <t>久拓支</t>
    <rPh sb="1" eb="2">
      <t>タク</t>
    </rPh>
    <rPh sb="2" eb="3">
      <t>シ</t>
    </rPh>
    <phoneticPr fontId="8"/>
  </si>
  <si>
    <t>岩手県立沼宮内高等学校</t>
  </si>
  <si>
    <t>沼宮内</t>
  </si>
  <si>
    <t>二戸</t>
    <rPh sb="0" eb="1">
      <t>ニ</t>
    </rPh>
    <rPh sb="1" eb="2">
      <t>ト</t>
    </rPh>
    <phoneticPr fontId="8"/>
  </si>
  <si>
    <t>岩手県立葛巻高等学校</t>
  </si>
  <si>
    <t>岩手県立軽米高等学校</t>
    <phoneticPr fontId="8"/>
  </si>
  <si>
    <t>岩手県立伊保内高等学校</t>
  </si>
  <si>
    <t>伊保内</t>
  </si>
  <si>
    <t>岩手県立福岡高等学校</t>
    <phoneticPr fontId="8"/>
  </si>
  <si>
    <t>岩手県立福岡高等学校定時制</t>
    <rPh sb="10" eb="13">
      <t>テイジセイ</t>
    </rPh>
    <phoneticPr fontId="8"/>
  </si>
  <si>
    <t>福岡定</t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</si>
  <si>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15"/>
  </si>
  <si>
    <t>NHK杜陵</t>
    <rPh sb="3" eb="4">
      <t>ト</t>
    </rPh>
    <rPh sb="4" eb="5">
      <t>リョウ</t>
    </rPh>
    <phoneticPr fontId="15"/>
  </si>
  <si>
    <t>学校名（略）</t>
    <rPh sb="4" eb="5">
      <t>リャク</t>
    </rPh>
    <phoneticPr fontId="8"/>
  </si>
  <si>
    <t>学校番号</t>
    <rPh sb="0" eb="2">
      <t>ガッコウ</t>
    </rPh>
    <rPh sb="2" eb="4">
      <t>バンゴウ</t>
    </rPh>
    <phoneticPr fontId="8"/>
  </si>
  <si>
    <t>←プルダウンで選択してください</t>
    <rPh sb="7" eb="9">
      <t>センタク</t>
    </rPh>
    <phoneticPr fontId="8"/>
  </si>
  <si>
    <t>・４月の部登録時点での文化部（同好会を含む）の全学年合計「部員数」を入力してください。</t>
    <rPh sb="2" eb="3">
      <t>ガツ</t>
    </rPh>
    <rPh sb="4" eb="5">
      <t>ブ</t>
    </rPh>
    <rPh sb="5" eb="7">
      <t>トウロク</t>
    </rPh>
    <rPh sb="7" eb="9">
      <t>ジテン</t>
    </rPh>
    <rPh sb="11" eb="14">
      <t>ブンカブ</t>
    </rPh>
    <rPh sb="15" eb="18">
      <t>ドウコウカイ</t>
    </rPh>
    <rPh sb="19" eb="20">
      <t>フク</t>
    </rPh>
    <rPh sb="23" eb="24">
      <t>ゼン</t>
    </rPh>
    <rPh sb="24" eb="26">
      <t>ガクネン</t>
    </rPh>
    <rPh sb="26" eb="28">
      <t>ゴウケイ</t>
    </rPh>
    <rPh sb="29" eb="31">
      <t>ブイン</t>
    </rPh>
    <rPh sb="31" eb="32">
      <t>スウ</t>
    </rPh>
    <rPh sb="34" eb="36">
      <t>ニュウリョク</t>
    </rPh>
    <phoneticPr fontId="8"/>
  </si>
  <si>
    <t>・「囲碁・将棋」や「茶道・華道」のように一括して活動している場合は、同じ部員数をそれぞれに入力してください。</t>
    <rPh sb="2" eb="4">
      <t>イゴ</t>
    </rPh>
    <rPh sb="5" eb="7">
      <t>ショウギ</t>
    </rPh>
    <rPh sb="10" eb="12">
      <t>サドウ</t>
    </rPh>
    <rPh sb="13" eb="15">
      <t>カドウ</t>
    </rPh>
    <rPh sb="20" eb="22">
      <t>イッカツ</t>
    </rPh>
    <rPh sb="24" eb="26">
      <t>カツドウ</t>
    </rPh>
    <rPh sb="30" eb="32">
      <t>バアイ</t>
    </rPh>
    <rPh sb="34" eb="35">
      <t>オナ</t>
    </rPh>
    <rPh sb="36" eb="38">
      <t>ブイン</t>
    </rPh>
    <rPh sb="38" eb="39">
      <t>スウ</t>
    </rPh>
    <rPh sb="45" eb="47">
      <t>ニュウリョク</t>
    </rPh>
    <phoneticPr fontId="8"/>
  </si>
  <si>
    <t>・部の名称が異なる場合でも、できるだけ下記の分類に合わせてください。該当部がない場合は「左記以外」の欄に入力してください。</t>
    <rPh sb="1" eb="2">
      <t>ブ</t>
    </rPh>
    <rPh sb="3" eb="5">
      <t>メイショウ</t>
    </rPh>
    <rPh sb="6" eb="7">
      <t>コト</t>
    </rPh>
    <rPh sb="9" eb="11">
      <t>バアイ</t>
    </rPh>
    <rPh sb="19" eb="21">
      <t>カキ</t>
    </rPh>
    <rPh sb="22" eb="24">
      <t>ブンルイ</t>
    </rPh>
    <rPh sb="25" eb="26">
      <t>ア</t>
    </rPh>
    <rPh sb="34" eb="36">
      <t>ガイトウ</t>
    </rPh>
    <rPh sb="36" eb="37">
      <t>ブ</t>
    </rPh>
    <rPh sb="40" eb="42">
      <t>バアイ</t>
    </rPh>
    <rPh sb="44" eb="46">
      <t>サキ</t>
    </rPh>
    <rPh sb="46" eb="48">
      <t>イガイ</t>
    </rPh>
    <rPh sb="50" eb="51">
      <t>ラン</t>
    </rPh>
    <rPh sb="52" eb="54">
      <t>ニュウリョク</t>
    </rPh>
    <phoneticPr fontId="8"/>
  </si>
  <si>
    <t>・「放送」や「新聞」等、委員会として活動している場合も必要に応じて入力してください。</t>
    <rPh sb="2" eb="4">
      <t>ホウソウ</t>
    </rPh>
    <rPh sb="7" eb="9">
      <t>シンブン</t>
    </rPh>
    <rPh sb="10" eb="11">
      <t>ナド</t>
    </rPh>
    <rPh sb="12" eb="15">
      <t>イインカイ</t>
    </rPh>
    <rPh sb="18" eb="20">
      <t>カツドウ</t>
    </rPh>
    <rPh sb="24" eb="26">
      <t>バアイ</t>
    </rPh>
    <rPh sb="27" eb="29">
      <t>ヒツヨウ</t>
    </rPh>
    <rPh sb="30" eb="31">
      <t>オウ</t>
    </rPh>
    <rPh sb="33" eb="35">
      <t>ニュウリョク</t>
    </rPh>
    <phoneticPr fontId="8"/>
  </si>
  <si>
    <t>・複数の部に登録している生徒がいる場合は、それぞれのの部員数として入力してください。</t>
    <rPh sb="1" eb="3">
      <t>フクスウ</t>
    </rPh>
    <rPh sb="4" eb="5">
      <t>ブ</t>
    </rPh>
    <rPh sb="6" eb="8">
      <t>トウロク</t>
    </rPh>
    <rPh sb="12" eb="14">
      <t>セイト</t>
    </rPh>
    <rPh sb="17" eb="19">
      <t>バアイ</t>
    </rPh>
    <rPh sb="27" eb="29">
      <t>ブイン</t>
    </rPh>
    <rPh sb="29" eb="30">
      <t>スウ</t>
    </rPh>
    <rPh sb="33" eb="35">
      <t>ニュウリョク</t>
    </rPh>
    <phoneticPr fontId="8"/>
  </si>
  <si>
    <t>宮古通</t>
    <rPh sb="2" eb="3">
      <t>ツウ</t>
    </rPh>
    <phoneticPr fontId="8"/>
  </si>
  <si>
    <t>ワープロ</t>
    <phoneticPr fontId="8"/>
  </si>
  <si>
    <t>そ の 他（一覧にない場合は部名を入力してください）</t>
    <rPh sb="4" eb="5">
      <t>タ</t>
    </rPh>
    <rPh sb="6" eb="8">
      <t>イチラン</t>
    </rPh>
    <rPh sb="11" eb="13">
      <t>バアイ</t>
    </rPh>
    <rPh sb="14" eb="16">
      <t>ブメイ</t>
    </rPh>
    <rPh sb="17" eb="19">
      <t>ニュウリョク</t>
    </rPh>
    <phoneticPr fontId="8"/>
  </si>
  <si>
    <t>　　月　　日</t>
    <rPh sb="2" eb="3">
      <t>ガツ</t>
    </rPh>
    <rPh sb="5" eb="6">
      <t>ヒ</t>
    </rPh>
    <phoneticPr fontId="8"/>
  </si>
  <si>
    <t xml:space="preserve">  ※高文連アドレス　iwatekoubunren@echna.ne.jp</t>
    <rPh sb="3" eb="5">
      <t>コウブン</t>
    </rPh>
    <rPh sb="5" eb="6">
      <t>レン</t>
    </rPh>
    <phoneticPr fontId="8"/>
  </si>
  <si>
    <t>岩手県立宮古商工高等学校</t>
    <rPh sb="5" eb="6">
      <t>コ</t>
    </rPh>
    <rPh sb="6" eb="7">
      <t>ショウ</t>
    </rPh>
    <phoneticPr fontId="8"/>
  </si>
  <si>
    <t>宮商工</t>
    <rPh sb="1" eb="2">
      <t>ショウ</t>
    </rPh>
    <phoneticPr fontId="8"/>
  </si>
  <si>
    <t>・県立学校提出先</t>
    <rPh sb="1" eb="3">
      <t>ケンリツ</t>
    </rPh>
    <rPh sb="3" eb="5">
      <t>ガッコウ</t>
    </rPh>
    <rPh sb="5" eb="8">
      <t>テイシュツサキ</t>
    </rPh>
    <phoneticPr fontId="8"/>
  </si>
  <si>
    <t>001</t>
    <phoneticPr fontId="3"/>
  </si>
  <si>
    <t>002</t>
    <phoneticPr fontId="3"/>
  </si>
  <si>
    <t>003</t>
    <phoneticPr fontId="3"/>
  </si>
  <si>
    <t>004</t>
  </si>
  <si>
    <t>005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</si>
  <si>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</si>
  <si>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</si>
  <si>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</si>
  <si>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</si>
  <si>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</si>
  <si>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</si>
  <si>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</si>
  <si>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</si>
  <si>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</si>
  <si>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</si>
  <si>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</si>
  <si>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</si>
  <si>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</si>
  <si>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</si>
  <si>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</si>
  <si>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</si>
  <si>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</si>
  <si>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</si>
  <si>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</si>
  <si>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</si>
  <si>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</si>
  <si>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</si>
  <si>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</si>
  <si>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</si>
  <si>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</si>
  <si>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</si>
  <si>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</si>
  <si>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</si>
  <si>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</si>
  <si>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</si>
  <si>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</si>
  <si>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</si>
  <si>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</si>
  <si>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</si>
  <si>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</si>
  <si>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</si>
  <si>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</si>
  <si>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</si>
  <si>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</si>
  <si>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</si>
  <si>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</si>
  <si>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</si>
  <si>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</si>
  <si>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</si>
  <si>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</si>
  <si>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</si>
  <si>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</si>
  <si>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</si>
  <si>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</si>
  <si>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</si>
  <si>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</si>
  <si>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</si>
  <si>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</si>
  <si>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</si>
  <si>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</si>
  <si>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</si>
  <si>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</si>
  <si>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</si>
  <si>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</si>
  <si>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</si>
  <si>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</si>
  <si>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</si>
  <si>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</si>
  <si>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</si>
  <si>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</si>
  <si>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</si>
  <si>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</si>
  <si>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</si>
  <si>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</si>
  <si>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</si>
  <si>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</si>
  <si>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</si>
  <si>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</si>
  <si>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</si>
  <si>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</si>
  <si>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</si>
  <si>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</si>
  <si>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</si>
  <si>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</si>
  <si>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</si>
  <si>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</si>
  <si>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089</t>
    <phoneticPr fontId="3"/>
  </si>
  <si>
    <t>090</t>
    <phoneticPr fontId="3"/>
  </si>
  <si>
    <t>091</t>
  </si>
  <si>
    <t>092</t>
  </si>
  <si>
    <t>093</t>
  </si>
  <si>
    <t>094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</si>
  <si>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</si>
  <si>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</si>
  <si>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</si>
  <si>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</si>
  <si>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</si>
  <si>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</si>
  <si>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</si>
  <si>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</si>
  <si>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</si>
  <si>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106</t>
  </si>
  <si>
    <t>107</t>
  </si>
  <si>
    <t>（例）004盛四B.xls</t>
    <rPh sb="1" eb="2">
      <t>レイ</t>
    </rPh>
    <rPh sb="6" eb="7">
      <t>モリ</t>
    </rPh>
    <rPh sb="7" eb="8">
      <t>ヨン</t>
    </rPh>
    <phoneticPr fontId="3"/>
  </si>
  <si>
    <t xml:space="preserve">    提出ファイルは学校名（略称）Bで提出してください。</t>
    <phoneticPr fontId="8"/>
  </si>
  <si>
    <t>学校名(略称）</t>
    <rPh sb="0" eb="3">
      <t>ガッコウメイ</t>
    </rPh>
    <rPh sb="4" eb="6">
      <t>リャクショウ</t>
    </rPh>
    <phoneticPr fontId="8"/>
  </si>
  <si>
    <t>盛一</t>
    <rPh sb="0" eb="1">
      <t>モ</t>
    </rPh>
    <rPh sb="1" eb="2">
      <t>イチ</t>
    </rPh>
    <phoneticPr fontId="8"/>
  </si>
  <si>
    <t>盛二</t>
  </si>
  <si>
    <t>盛三</t>
  </si>
  <si>
    <t>盛四</t>
  </si>
  <si>
    <t>盛北</t>
  </si>
  <si>
    <t>杜陵</t>
  </si>
  <si>
    <t>盛農</t>
  </si>
  <si>
    <t>盛工</t>
  </si>
  <si>
    <t>盛商</t>
  </si>
  <si>
    <t>雫石</t>
  </si>
  <si>
    <t>紫波</t>
  </si>
  <si>
    <t>平舘</t>
  </si>
  <si>
    <t>岩高</t>
    <rPh sb="1" eb="2">
      <t>コウ</t>
    </rPh>
    <phoneticPr fontId="8"/>
  </si>
  <si>
    <t>岩女</t>
  </si>
  <si>
    <t>盛ス</t>
    <rPh sb="0" eb="1">
      <t>モリ</t>
    </rPh>
    <phoneticPr fontId="8"/>
  </si>
  <si>
    <t>花北</t>
  </si>
  <si>
    <t>花南</t>
  </si>
  <si>
    <t>花農</t>
  </si>
  <si>
    <t>大迫</t>
  </si>
  <si>
    <t>遠野</t>
  </si>
  <si>
    <t>花東</t>
  </si>
  <si>
    <t>黒北</t>
  </si>
  <si>
    <t>翔南</t>
    <rPh sb="0" eb="1">
      <t>ショウ</t>
    </rPh>
    <rPh sb="1" eb="2">
      <t>ミナミ</t>
    </rPh>
    <phoneticPr fontId="8"/>
  </si>
  <si>
    <t>黒工</t>
  </si>
  <si>
    <t>専北</t>
  </si>
  <si>
    <t>水沢</t>
  </si>
  <si>
    <t>水農</t>
  </si>
  <si>
    <t>水工</t>
  </si>
  <si>
    <t>水商</t>
  </si>
  <si>
    <t>前沢</t>
  </si>
  <si>
    <t>水一</t>
  </si>
  <si>
    <t>関一</t>
  </si>
  <si>
    <t>関二</t>
  </si>
  <si>
    <t>関工</t>
  </si>
  <si>
    <t>花泉</t>
  </si>
  <si>
    <t>学院</t>
  </si>
  <si>
    <t>修紅</t>
  </si>
  <si>
    <t>高専</t>
    <rPh sb="0" eb="1">
      <t>タカ</t>
    </rPh>
    <phoneticPr fontId="8"/>
  </si>
  <si>
    <t>大東</t>
  </si>
  <si>
    <t>千厩</t>
  </si>
  <si>
    <t>高田</t>
  </si>
  <si>
    <t>大高</t>
    <rPh sb="1" eb="2">
      <t>コウ</t>
    </rPh>
    <phoneticPr fontId="8"/>
  </si>
  <si>
    <t>大定</t>
  </si>
  <si>
    <t>住田</t>
  </si>
  <si>
    <t>釜石</t>
    <rPh sb="1" eb="2">
      <t>イシ</t>
    </rPh>
    <phoneticPr fontId="8"/>
  </si>
  <si>
    <t>大槌</t>
  </si>
  <si>
    <t>山田</t>
  </si>
  <si>
    <t>宮古</t>
  </si>
  <si>
    <t>岩手県立宮古高等学校通信制</t>
    <rPh sb="10" eb="13">
      <t>ツウシンセイ</t>
    </rPh>
    <phoneticPr fontId="3"/>
  </si>
  <si>
    <t>宮北</t>
  </si>
  <si>
    <t>宮水</t>
  </si>
  <si>
    <t>岩泉</t>
  </si>
  <si>
    <t>久慈</t>
  </si>
  <si>
    <t>長内</t>
  </si>
  <si>
    <t>種市</t>
  </si>
  <si>
    <t>大野</t>
  </si>
  <si>
    <t>葛巻</t>
  </si>
  <si>
    <t>軽米</t>
  </si>
  <si>
    <t>福岡</t>
  </si>
  <si>
    <t>写　　真</t>
  </si>
  <si>
    <t>記載責任者名</t>
    <rPh sb="0" eb="2">
      <t>キサイ</t>
    </rPh>
    <rPh sb="2" eb="5">
      <t>セキニンシャ</t>
    </rPh>
    <rPh sb="5" eb="6">
      <t>メイ</t>
    </rPh>
    <phoneticPr fontId="8"/>
  </si>
  <si>
    <t>・国立・私立・市立学校はこのファイルをメールでご報告ください。</t>
    <rPh sb="1" eb="3">
      <t>コクリツ</t>
    </rPh>
    <rPh sb="4" eb="6">
      <t>シリツ</t>
    </rPh>
    <rPh sb="7" eb="9">
      <t>イチリツ</t>
    </rPh>
    <rPh sb="9" eb="11">
      <t>ガッコウ</t>
    </rPh>
    <rPh sb="24" eb="26">
      <t>ホウコク</t>
    </rPh>
    <phoneticPr fontId="8"/>
  </si>
  <si>
    <t>学校名（略称）</t>
    <phoneticPr fontId="8"/>
  </si>
  <si>
    <t>　※全県フォルダ＞02_情報共有２（各事務局）【保存期限１年】＞高文連＞部員数登録書（Ｂ）</t>
    <rPh sb="36" eb="38">
      <t>ブイン</t>
    </rPh>
    <rPh sb="38" eb="39">
      <t>スウ</t>
    </rPh>
    <rPh sb="39" eb="41">
      <t>トウロク</t>
    </rPh>
    <rPh sb="41" eb="42">
      <t>ショ</t>
    </rPh>
    <phoneticPr fontId="3"/>
  </si>
  <si>
    <t>108</t>
  </si>
  <si>
    <t>盛ひ支</t>
    <rPh sb="0" eb="1">
      <t>モリ</t>
    </rPh>
    <rPh sb="2" eb="3">
      <t>シ</t>
    </rPh>
    <phoneticPr fontId="15"/>
  </si>
  <si>
    <t>岩手県立北桜高等学校</t>
    <rPh sb="4" eb="5">
      <t>キタ</t>
    </rPh>
    <rPh sb="5" eb="6">
      <t>サクラ</t>
    </rPh>
    <phoneticPr fontId="8"/>
  </si>
  <si>
    <t>北桜</t>
    <phoneticPr fontId="8"/>
  </si>
  <si>
    <r>
      <t>・登録のない部のセルには何も入力しないでください。※ただし、</t>
    </r>
    <r>
      <rPr>
        <b/>
        <sz val="14"/>
        <color rgb="FFFF0000"/>
        <rFont val="ＭＳ 明朝"/>
        <family val="1"/>
        <charset val="128"/>
      </rPr>
      <t>休部中や部員のいない部がある場合は「0」を入力　</t>
    </r>
  </si>
  <si>
    <t>岩手県立盛岡ひがし支援学校</t>
    <rPh sb="4" eb="6">
      <t>モリオカ</t>
    </rPh>
    <rPh sb="9" eb="11">
      <t>シエン</t>
    </rPh>
    <rPh sb="11" eb="13">
      <t>ガッコウ</t>
    </rPh>
    <phoneticPr fontId="15"/>
  </si>
  <si>
    <t>岩手県立南昌みらい高等学校</t>
    <rPh sb="0" eb="4">
      <t>イワテケンリツ</t>
    </rPh>
    <rPh sb="4" eb="5">
      <t>ナン</t>
    </rPh>
    <rPh sb="5" eb="6">
      <t>ショウ</t>
    </rPh>
    <rPh sb="9" eb="11">
      <t>コウトウ</t>
    </rPh>
    <rPh sb="11" eb="13">
      <t>ガッコウ</t>
    </rPh>
    <phoneticPr fontId="8"/>
  </si>
  <si>
    <t>南昌み</t>
    <rPh sb="0" eb="2">
      <t>ナンショウ</t>
    </rPh>
    <phoneticPr fontId="8"/>
  </si>
  <si>
    <t>007南昌み</t>
  </si>
  <si>
    <t>翔北</t>
    <rPh sb="0" eb="1">
      <t>ショウ</t>
    </rPh>
    <rPh sb="1" eb="2">
      <t>ホク</t>
    </rPh>
    <phoneticPr fontId="8"/>
  </si>
  <si>
    <t>令和８年度岩手県高等学校文化連盟部員数登録書（Ｂ）</t>
    <rPh sb="0" eb="2">
      <t>レイワ</t>
    </rPh>
    <rPh sb="3" eb="5">
      <t>ネンド</t>
    </rPh>
    <rPh sb="5" eb="8">
      <t>イワテケン</t>
    </rPh>
    <rPh sb="8" eb="12">
      <t>コウトウガッコウ</t>
    </rPh>
    <rPh sb="12" eb="14">
      <t>ブンカ</t>
    </rPh>
    <rPh sb="14" eb="16">
      <t>レンメイ</t>
    </rPh>
    <rPh sb="16" eb="19">
      <t>ブインスウ</t>
    </rPh>
    <rPh sb="19" eb="22">
      <t>トウロクショ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</si>
</sst>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0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sz val="14"/>
      <color indexed="18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49" fontId="11" fillId="0" borderId="23" xfId="0" applyNumberFormat="1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vertical="center" shrinkToFit="1"/>
    </xf>
    <xf numFmtId="0" fontId="21" fillId="0" borderId="19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49" fontId="11" fillId="0" borderId="26" xfId="0" applyNumberFormat="1" applyFont="1" applyBorder="1" applyAlignment="1">
      <alignment horizontal="center" vertical="center" shrinkToFit="1"/>
    </xf>
    <xf numFmtId="0" fontId="11" fillId="4" borderId="22" xfId="0" applyFont="1" applyFill="1" applyBorder="1" applyAlignment="1">
      <alignment horizontal="left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49" fontId="11" fillId="4" borderId="23" xfId="0" applyNumberFormat="1" applyFont="1" applyFill="1" applyBorder="1" applyAlignment="1">
      <alignment horizontal="center" vertical="center" shrinkToFit="1"/>
    </xf>
    <xf numFmtId="0" fontId="11" fillId="4" borderId="24" xfId="0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/>
    </xf>
    <xf numFmtId="0" fontId="13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center" vertical="center" textRotation="255" shrinkToFit="1"/>
    </xf>
    <xf numFmtId="0" fontId="9" fillId="0" borderId="17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0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2" xfId="0" applyFont="1" applyFill="1" applyBorder="1" applyAlignment="1" applyProtection="1">
      <alignment horizontal="center" vertical="center" textRotation="255" shrinkToFi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textRotation="255" shrinkToFit="1"/>
    </xf>
    <xf numFmtId="0" fontId="9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1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3" xfId="0" applyFont="1" applyFill="1" applyBorder="1" applyAlignment="1" applyProtection="1">
      <alignment horizontal="center" vertical="center" textRotation="255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4"/>
  <sheetViews>
    <sheetView tabSelected="1" zoomScaleNormal="100" workbookViewId="0">
      <selection activeCell="A2" sqref="A2"/>
    </sheetView>
  </sheetViews>
  <sheetFormatPr defaultRowHeight="17.25" x14ac:dyDescent="0.15"/>
  <cols>
    <col min="1" max="1" width="4.625" style="18" customWidth="1"/>
    <col min="2" max="2" width="8.625" style="18" customWidth="1"/>
    <col min="3" max="46" width="4.625" style="18" customWidth="1"/>
    <col min="47" max="48" width="9" style="18"/>
    <col min="49" max="49" width="43" style="19" hidden="1" customWidth="1"/>
    <col min="50" max="52" width="9" style="19" hidden="1" customWidth="1"/>
    <col min="53" max="53" width="9" style="18" hidden="1" customWidth="1"/>
    <col min="54" max="16384" width="9" style="18"/>
  </cols>
  <sheetData>
    <row r="1" spans="1:46" ht="21.95" customHeight="1" x14ac:dyDescent="0.15">
      <c r="A1" s="2" t="s">
        <v>395</v>
      </c>
      <c r="K1" s="1"/>
      <c r="L1" s="1"/>
      <c r="N1" s="22"/>
      <c r="O1" s="22"/>
      <c r="P1" s="22"/>
      <c r="Q1" s="22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1"/>
      <c r="AM1" s="1"/>
      <c r="AN1" s="1"/>
      <c r="AO1" s="1"/>
    </row>
    <row r="2" spans="1:46" ht="21.9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0"/>
      <c r="L2" s="10"/>
      <c r="M2" s="10"/>
      <c r="N2" s="10"/>
      <c r="R2" s="4"/>
      <c r="S2" s="4"/>
      <c r="T2" s="5"/>
      <c r="U2" s="3"/>
      <c r="V2" s="3"/>
      <c r="W2" s="3"/>
      <c r="X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1"/>
      <c r="AL2" s="1"/>
      <c r="AM2" s="1"/>
      <c r="AO2" s="10"/>
      <c r="AP2" s="78" t="s">
        <v>210</v>
      </c>
      <c r="AQ2" s="78"/>
      <c r="AR2" s="78"/>
      <c r="AS2" s="78"/>
      <c r="AT2" s="78"/>
    </row>
    <row r="3" spans="1:46" ht="24.95" customHeight="1" x14ac:dyDescent="0.15">
      <c r="A3" s="66" t="s">
        <v>383</v>
      </c>
      <c r="B3" s="67"/>
      <c r="C3" s="67"/>
      <c r="D3" s="67"/>
      <c r="E3" s="67"/>
      <c r="F3" s="67"/>
      <c r="G3" s="67"/>
      <c r="H3" s="67"/>
      <c r="I3" s="67"/>
      <c r="J3" s="68"/>
      <c r="K3" s="19"/>
      <c r="L3" s="19"/>
      <c r="M3" s="19"/>
      <c r="N3" s="19"/>
    </row>
    <row r="4" spans="1:46" ht="24.75" customHeight="1" x14ac:dyDescent="0.15">
      <c r="A4" s="72" t="s">
        <v>393</v>
      </c>
      <c r="B4" s="73"/>
      <c r="C4" s="73"/>
      <c r="D4" s="73"/>
      <c r="E4" s="73"/>
      <c r="F4" s="73"/>
      <c r="G4" s="73"/>
      <c r="H4" s="73"/>
      <c r="I4" s="73"/>
      <c r="J4" s="74"/>
      <c r="K4" s="17" t="s">
        <v>201</v>
      </c>
      <c r="L4" s="19"/>
      <c r="M4" s="19"/>
      <c r="N4" s="19"/>
    </row>
    <row r="5" spans="1:46" ht="24.95" customHeight="1" x14ac:dyDescent="0.15">
      <c r="A5" s="66" t="s">
        <v>381</v>
      </c>
      <c r="B5" s="67"/>
      <c r="C5" s="67"/>
      <c r="D5" s="67"/>
      <c r="E5" s="67"/>
      <c r="F5" s="67"/>
      <c r="G5" s="67"/>
      <c r="H5" s="67"/>
      <c r="I5" s="67"/>
      <c r="J5" s="68"/>
      <c r="K5" s="6"/>
      <c r="L5" s="13"/>
      <c r="M5" s="13"/>
      <c r="N5" s="13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 ht="24.95" customHeight="1" x14ac:dyDescent="0.15">
      <c r="A6" s="75"/>
      <c r="B6" s="76"/>
      <c r="C6" s="76"/>
      <c r="D6" s="76"/>
      <c r="E6" s="76"/>
      <c r="F6" s="76"/>
      <c r="G6" s="76"/>
      <c r="H6" s="76"/>
      <c r="I6" s="76"/>
      <c r="J6" s="77"/>
      <c r="K6" s="13"/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46" ht="21.95" customHeight="1" x14ac:dyDescent="0.15">
      <c r="A7" s="26" t="s">
        <v>0</v>
      </c>
      <c r="B7" s="13"/>
      <c r="C7" s="13"/>
      <c r="D7" s="13"/>
      <c r="E7" s="13"/>
      <c r="F7" s="19"/>
      <c r="G7" s="19"/>
      <c r="H7" s="13"/>
      <c r="I7" s="13"/>
      <c r="J7" s="13"/>
      <c r="K7" s="13"/>
      <c r="M7" s="13"/>
      <c r="N7" s="13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46" ht="21.95" customHeight="1" x14ac:dyDescent="0.15">
      <c r="A8" s="27"/>
      <c r="B8" s="17" t="s">
        <v>1</v>
      </c>
      <c r="C8" s="13"/>
      <c r="D8" s="13"/>
      <c r="E8" s="13"/>
      <c r="F8" s="19"/>
      <c r="G8" s="19"/>
      <c r="H8" s="13"/>
      <c r="I8" s="13"/>
      <c r="J8" s="13"/>
      <c r="K8" s="13"/>
      <c r="L8" s="13"/>
      <c r="M8" s="13"/>
      <c r="N8" s="13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46" ht="21.95" customHeight="1" x14ac:dyDescent="0.15">
      <c r="A9" s="27"/>
      <c r="B9" s="10" t="s">
        <v>202</v>
      </c>
      <c r="C9" s="13"/>
      <c r="D9" s="13"/>
      <c r="E9" s="13"/>
      <c r="F9" s="19"/>
      <c r="G9" s="19"/>
      <c r="H9" s="13"/>
      <c r="I9" s="13"/>
      <c r="J9" s="13"/>
      <c r="K9" s="13"/>
      <c r="L9" s="13"/>
      <c r="M9" s="13"/>
      <c r="N9" s="13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46" ht="21.95" customHeight="1" x14ac:dyDescent="0.15">
      <c r="A10" s="27"/>
      <c r="B10" s="10" t="s">
        <v>204</v>
      </c>
      <c r="C10" s="13"/>
      <c r="D10" s="13"/>
      <c r="E10" s="13"/>
      <c r="F10" s="19"/>
      <c r="G10" s="19"/>
      <c r="H10" s="13"/>
      <c r="I10" s="13"/>
      <c r="J10" s="13"/>
      <c r="K10" s="13"/>
      <c r="L10" s="13"/>
      <c r="M10" s="13"/>
      <c r="N10" s="1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46" ht="21.95" customHeight="1" x14ac:dyDescent="0.15">
      <c r="A11" s="27"/>
      <c r="B11" s="10" t="s">
        <v>203</v>
      </c>
      <c r="C11" s="13"/>
      <c r="D11" s="13"/>
      <c r="E11" s="13"/>
      <c r="F11" s="19"/>
      <c r="G11" s="19"/>
      <c r="H11" s="13"/>
      <c r="I11" s="13"/>
      <c r="J11" s="13"/>
      <c r="K11" s="13"/>
      <c r="L11" s="13"/>
      <c r="M11" s="13"/>
      <c r="N11" s="1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46" ht="21.95" customHeight="1" x14ac:dyDescent="0.15">
      <c r="A12" s="27"/>
      <c r="B12" s="10" t="s">
        <v>205</v>
      </c>
      <c r="C12" s="13"/>
      <c r="D12" s="13"/>
      <c r="E12" s="13"/>
      <c r="F12" s="19"/>
      <c r="G12" s="19"/>
      <c r="H12" s="13"/>
      <c r="I12" s="13"/>
      <c r="J12" s="13"/>
      <c r="K12" s="13"/>
      <c r="L12" s="13"/>
      <c r="M12" s="13"/>
      <c r="N12" s="1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46" ht="21.95" customHeight="1" x14ac:dyDescent="0.15">
      <c r="A13" s="27"/>
      <c r="B13" s="22" t="s">
        <v>389</v>
      </c>
      <c r="C13" s="13"/>
      <c r="D13" s="13"/>
      <c r="E13" s="13"/>
      <c r="F13" s="19"/>
      <c r="G13" s="19"/>
      <c r="H13" s="13"/>
      <c r="I13" s="13"/>
      <c r="J13" s="13"/>
      <c r="K13" s="13"/>
      <c r="L13" s="13"/>
      <c r="M13" s="13"/>
      <c r="N13" s="13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46" ht="21.95" customHeight="1" x14ac:dyDescent="0.15">
      <c r="A14" s="27"/>
      <c r="B14" s="10" t="s">
        <v>206</v>
      </c>
      <c r="C14" s="13"/>
      <c r="D14" s="13"/>
      <c r="E14" s="13"/>
      <c r="F14" s="19"/>
      <c r="G14" s="19"/>
      <c r="H14" s="13"/>
      <c r="I14" s="13"/>
      <c r="J14" s="13"/>
      <c r="K14" s="13"/>
      <c r="L14" s="13"/>
      <c r="M14" s="13"/>
      <c r="N14" s="1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46" ht="21.95" customHeight="1" x14ac:dyDescent="0.15">
      <c r="A15" s="26" t="s">
        <v>2</v>
      </c>
      <c r="B15" s="10"/>
      <c r="C15" s="13"/>
      <c r="D15" s="13"/>
      <c r="E15" s="13"/>
      <c r="F15" s="19"/>
      <c r="G15" s="19"/>
      <c r="H15" s="13"/>
      <c r="I15" s="13"/>
      <c r="J15" s="13"/>
      <c r="K15" s="13"/>
      <c r="L15" s="13"/>
      <c r="M15" s="13"/>
      <c r="N15" s="1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46" s="10" customFormat="1" ht="20.100000000000001" customHeight="1" x14ac:dyDescent="0.15">
      <c r="B16" s="22" t="s">
        <v>214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53" s="10" customFormat="1" ht="20.100000000000001" customHeight="1" x14ac:dyDescent="0.15">
      <c r="B17" s="10" t="s">
        <v>384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53" s="10" customFormat="1" ht="20.100000000000001" customHeight="1" x14ac:dyDescent="0.15">
      <c r="B18" s="10" t="s">
        <v>319</v>
      </c>
      <c r="N18" s="13"/>
      <c r="O18" s="13"/>
      <c r="P18" s="13"/>
      <c r="Q18" s="10" t="s">
        <v>318</v>
      </c>
      <c r="R18" s="13"/>
      <c r="S18" s="13"/>
      <c r="T18" s="13"/>
      <c r="U18" s="13"/>
      <c r="V18" s="13"/>
      <c r="W18" s="13"/>
      <c r="X18" s="13"/>
      <c r="Y18" s="13"/>
    </row>
    <row r="19" spans="1:53" ht="21.95" customHeight="1" x14ac:dyDescent="0.15">
      <c r="A19" s="10"/>
      <c r="B19" s="22" t="s">
        <v>382</v>
      </c>
      <c r="C19" s="13"/>
      <c r="D19" s="13"/>
      <c r="E19" s="13"/>
      <c r="F19" s="19"/>
      <c r="G19" s="19"/>
      <c r="H19" s="13"/>
      <c r="I19" s="13"/>
      <c r="J19" s="13"/>
      <c r="K19" s="13"/>
      <c r="L19" s="13"/>
      <c r="M19" s="13"/>
      <c r="N19" s="1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53" ht="21.95" customHeight="1" x14ac:dyDescent="0.15">
      <c r="A20" s="10"/>
      <c r="B20" s="10" t="s">
        <v>211</v>
      </c>
      <c r="C20" s="13"/>
      <c r="D20" s="13"/>
      <c r="E20" s="13"/>
      <c r="F20" s="19"/>
      <c r="G20" s="19"/>
      <c r="H20" s="13"/>
      <c r="I20" s="13"/>
      <c r="J20" s="13"/>
      <c r="K20" s="13"/>
      <c r="L20" s="13"/>
      <c r="M20" s="13"/>
      <c r="N20" s="1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53" ht="21.95" customHeight="1" x14ac:dyDescent="0.15">
      <c r="A21" s="13"/>
      <c r="B21" s="10"/>
      <c r="C21" s="13"/>
      <c r="D21" s="13"/>
      <c r="E21" s="13"/>
      <c r="F21" s="19"/>
      <c r="G21" s="19"/>
      <c r="H21" s="13"/>
      <c r="I21" s="13"/>
      <c r="J21" s="13"/>
      <c r="K21" s="13"/>
      <c r="L21" s="13"/>
      <c r="M21" s="13"/>
      <c r="N21" s="1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53" ht="21.95" customHeight="1" x14ac:dyDescent="0.15">
      <c r="A22" s="53" t="s">
        <v>200</v>
      </c>
      <c r="B22" s="50" t="s">
        <v>199</v>
      </c>
      <c r="C22" s="57" t="s">
        <v>3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9"/>
      <c r="Y22" s="82" t="s">
        <v>209</v>
      </c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83"/>
      <c r="AO22" s="57" t="s">
        <v>4</v>
      </c>
      <c r="AP22" s="58"/>
      <c r="AQ22" s="58"/>
      <c r="AR22" s="58"/>
      <c r="AS22" s="58"/>
      <c r="AT22" s="58"/>
    </row>
    <row r="23" spans="1:53" ht="21.95" customHeight="1" x14ac:dyDescent="0.15">
      <c r="A23" s="54"/>
      <c r="B23" s="51"/>
      <c r="C23" s="25">
        <v>1</v>
      </c>
      <c r="D23" s="24">
        <v>2</v>
      </c>
      <c r="E23" s="24">
        <v>3</v>
      </c>
      <c r="F23" s="24">
        <v>4</v>
      </c>
      <c r="G23" s="24">
        <v>5</v>
      </c>
      <c r="H23" s="24">
        <v>6</v>
      </c>
      <c r="I23" s="24">
        <v>7</v>
      </c>
      <c r="J23" s="24">
        <v>8</v>
      </c>
      <c r="K23" s="24">
        <v>9</v>
      </c>
      <c r="L23" s="24">
        <v>10</v>
      </c>
      <c r="M23" s="24">
        <v>11</v>
      </c>
      <c r="N23" s="24">
        <v>12</v>
      </c>
      <c r="O23" s="24">
        <v>13</v>
      </c>
      <c r="P23" s="24">
        <v>14</v>
      </c>
      <c r="Q23" s="24">
        <v>15</v>
      </c>
      <c r="R23" s="24">
        <v>16</v>
      </c>
      <c r="S23" s="63">
        <v>17</v>
      </c>
      <c r="T23" s="64"/>
      <c r="U23" s="65"/>
      <c r="V23" s="24">
        <v>18</v>
      </c>
      <c r="W23" s="24">
        <v>19</v>
      </c>
      <c r="X23" s="9">
        <v>20</v>
      </c>
      <c r="Y23" s="28">
        <v>23</v>
      </c>
      <c r="Z23" s="8">
        <v>24</v>
      </c>
      <c r="AA23" s="8">
        <v>25</v>
      </c>
      <c r="AB23" s="8">
        <v>26</v>
      </c>
      <c r="AC23" s="8">
        <v>27</v>
      </c>
      <c r="AD23" s="8">
        <v>28</v>
      </c>
      <c r="AE23" s="8">
        <v>29</v>
      </c>
      <c r="AF23" s="8">
        <v>30</v>
      </c>
      <c r="AG23" s="8">
        <v>31</v>
      </c>
      <c r="AH23" s="8">
        <v>32</v>
      </c>
      <c r="AI23" s="8">
        <v>33</v>
      </c>
      <c r="AJ23" s="8">
        <v>34</v>
      </c>
      <c r="AK23" s="8">
        <v>35</v>
      </c>
      <c r="AL23" s="8">
        <v>36</v>
      </c>
      <c r="AM23" s="8">
        <v>37</v>
      </c>
      <c r="AN23" s="9">
        <v>38</v>
      </c>
      <c r="AO23" s="65" t="s">
        <v>16</v>
      </c>
      <c r="AP23" s="81"/>
      <c r="AQ23" s="81" t="s">
        <v>17</v>
      </c>
      <c r="AR23" s="81"/>
      <c r="AS23" s="81" t="s">
        <v>5</v>
      </c>
      <c r="AT23" s="81"/>
    </row>
    <row r="24" spans="1:53" ht="21.95" customHeight="1" x14ac:dyDescent="0.15">
      <c r="A24" s="54"/>
      <c r="B24" s="51"/>
      <c r="C24" s="60" t="s">
        <v>18</v>
      </c>
      <c r="D24" s="46" t="s">
        <v>19</v>
      </c>
      <c r="E24" s="46" t="s">
        <v>20</v>
      </c>
      <c r="F24" s="46" t="s">
        <v>44</v>
      </c>
      <c r="G24" s="46" t="s">
        <v>21</v>
      </c>
      <c r="H24" s="46" t="s">
        <v>22</v>
      </c>
      <c r="I24" s="46" t="s">
        <v>23</v>
      </c>
      <c r="J24" s="46" t="s">
        <v>24</v>
      </c>
      <c r="K24" s="46" t="s">
        <v>25</v>
      </c>
      <c r="L24" s="46" t="s">
        <v>380</v>
      </c>
      <c r="M24" s="46" t="s">
        <v>26</v>
      </c>
      <c r="N24" s="46" t="s">
        <v>27</v>
      </c>
      <c r="O24" s="46" t="s">
        <v>28</v>
      </c>
      <c r="P24" s="46" t="s">
        <v>29</v>
      </c>
      <c r="Q24" s="46" t="s">
        <v>6</v>
      </c>
      <c r="R24" s="46" t="s">
        <v>30</v>
      </c>
      <c r="S24" s="63" t="s">
        <v>7</v>
      </c>
      <c r="T24" s="64"/>
      <c r="U24" s="65"/>
      <c r="V24" s="46" t="s">
        <v>31</v>
      </c>
      <c r="W24" s="46" t="s">
        <v>8</v>
      </c>
      <c r="X24" s="84" t="s">
        <v>45</v>
      </c>
      <c r="Y24" s="87" t="s">
        <v>35</v>
      </c>
      <c r="Z24" s="46" t="s">
        <v>36</v>
      </c>
      <c r="AA24" s="46" t="s">
        <v>9</v>
      </c>
      <c r="AB24" s="46" t="s">
        <v>37</v>
      </c>
      <c r="AC24" s="46" t="s">
        <v>10</v>
      </c>
      <c r="AD24" s="46" t="s">
        <v>38</v>
      </c>
      <c r="AE24" s="46" t="s">
        <v>39</v>
      </c>
      <c r="AF24" s="46" t="s">
        <v>40</v>
      </c>
      <c r="AG24" s="46" t="s">
        <v>41</v>
      </c>
      <c r="AH24" s="46" t="s">
        <v>42</v>
      </c>
      <c r="AI24" s="46" t="s">
        <v>43</v>
      </c>
      <c r="AJ24" s="46" t="s">
        <v>208</v>
      </c>
      <c r="AK24" s="46" t="s">
        <v>11</v>
      </c>
      <c r="AL24" s="69"/>
      <c r="AM24" s="69"/>
      <c r="AN24" s="90"/>
      <c r="AO24" s="80" t="s">
        <v>12</v>
      </c>
      <c r="AP24" s="79" t="s">
        <v>13</v>
      </c>
      <c r="AQ24" s="79" t="s">
        <v>12</v>
      </c>
      <c r="AR24" s="79" t="s">
        <v>13</v>
      </c>
      <c r="AS24" s="79" t="s">
        <v>14</v>
      </c>
      <c r="AT24" s="79" t="s">
        <v>15</v>
      </c>
    </row>
    <row r="25" spans="1:53" ht="21.95" customHeight="1" x14ac:dyDescent="0.15">
      <c r="A25" s="54"/>
      <c r="B25" s="51"/>
      <c r="C25" s="61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6" t="s">
        <v>32</v>
      </c>
      <c r="T25" s="46" t="s">
        <v>33</v>
      </c>
      <c r="U25" s="46" t="s">
        <v>34</v>
      </c>
      <c r="V25" s="47"/>
      <c r="W25" s="47"/>
      <c r="X25" s="85"/>
      <c r="Y25" s="88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70"/>
      <c r="AM25" s="70"/>
      <c r="AN25" s="91"/>
      <c r="AO25" s="80"/>
      <c r="AP25" s="79"/>
      <c r="AQ25" s="79"/>
      <c r="AR25" s="79"/>
      <c r="AS25" s="79"/>
      <c r="AT25" s="79"/>
    </row>
    <row r="26" spans="1:53" ht="80.25" customHeight="1" x14ac:dyDescent="0.15">
      <c r="A26" s="55"/>
      <c r="B26" s="52"/>
      <c r="C26" s="62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86"/>
      <c r="Y26" s="89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71"/>
      <c r="AM26" s="71"/>
      <c r="AN26" s="92"/>
      <c r="AO26" s="80"/>
      <c r="AP26" s="79"/>
      <c r="AQ26" s="79"/>
      <c r="AR26" s="79"/>
      <c r="AS26" s="79"/>
      <c r="AT26" s="79"/>
    </row>
    <row r="27" spans="1:53" ht="21.95" customHeight="1" x14ac:dyDescent="0.15">
      <c r="A27" s="20" t="str">
        <f>IF($A$4="","",VLOOKUP($A$4,$AX$28:$BA$134,2,FALSE))</f>
        <v>007</v>
      </c>
      <c r="B27" s="21" t="str">
        <f>IF($A$4="","",VLOOKUP($A$4,$AX$28:$BA$134,3,FALSE))</f>
        <v>南昌み</v>
      </c>
      <c r="C27" s="2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  <c r="Y27" s="16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5"/>
      <c r="AO27" s="7">
        <f>COUNT(C27:X27)</f>
        <v>0</v>
      </c>
      <c r="AP27" s="8">
        <f>SUM(C27:X27)</f>
        <v>0</v>
      </c>
      <c r="AQ27" s="7">
        <f>COUNT(Y27:AN27)</f>
        <v>0</v>
      </c>
      <c r="AR27" s="8">
        <f>SUM(Y27:AN27)</f>
        <v>0</v>
      </c>
      <c r="AS27" s="8">
        <f>SUM(AO27,AQ27)</f>
        <v>0</v>
      </c>
      <c r="AT27" s="8">
        <f>SUM(AP27,AR27)</f>
        <v>0</v>
      </c>
      <c r="AW27" s="37" t="s">
        <v>46</v>
      </c>
      <c r="AX27" s="30" t="s">
        <v>320</v>
      </c>
      <c r="AY27" s="29" t="s">
        <v>47</v>
      </c>
      <c r="AZ27" s="30" t="s">
        <v>48</v>
      </c>
      <c r="BA27" s="31" t="s">
        <v>49</v>
      </c>
    </row>
    <row r="28" spans="1:53" ht="21.95" customHeight="1" x14ac:dyDescent="0.15">
      <c r="A28" s="56"/>
      <c r="B28" s="56"/>
      <c r="D28" s="11"/>
      <c r="E28" s="11"/>
      <c r="F28" s="11"/>
      <c r="AW28" s="38" t="s">
        <v>50</v>
      </c>
      <c r="AX28" s="33" t="str">
        <f t="shared" ref="AX28:AX32" si="0">AY28&amp;AZ28</f>
        <v>001盛一</v>
      </c>
      <c r="AY28" s="32" t="s">
        <v>215</v>
      </c>
      <c r="AZ28" s="33" t="s">
        <v>321</v>
      </c>
      <c r="BA28" s="34" t="s">
        <v>51</v>
      </c>
    </row>
    <row r="29" spans="1:53" ht="21.95" customHeight="1" x14ac:dyDescent="0.15">
      <c r="A29" s="49"/>
      <c r="B29" s="49"/>
      <c r="D29" s="12"/>
      <c r="E29" s="12"/>
      <c r="F29" s="12"/>
      <c r="AW29" s="38" t="s">
        <v>52</v>
      </c>
      <c r="AX29" s="33" t="str">
        <f t="shared" si="0"/>
        <v>002盛二</v>
      </c>
      <c r="AY29" s="32" t="s">
        <v>216</v>
      </c>
      <c r="AZ29" s="33" t="s">
        <v>322</v>
      </c>
      <c r="BA29" s="34" t="s">
        <v>51</v>
      </c>
    </row>
    <row r="30" spans="1:53" ht="21.95" customHeight="1" x14ac:dyDescent="0.15">
      <c r="AW30" s="38" t="s">
        <v>53</v>
      </c>
      <c r="AX30" s="33" t="str">
        <f t="shared" si="0"/>
        <v>003盛三</v>
      </c>
      <c r="AY30" s="32" t="s">
        <v>217</v>
      </c>
      <c r="AZ30" s="33" t="s">
        <v>323</v>
      </c>
      <c r="BA30" s="34" t="s">
        <v>51</v>
      </c>
    </row>
    <row r="31" spans="1:53" ht="21.95" customHeight="1" x14ac:dyDescent="0.15">
      <c r="AW31" s="38" t="s">
        <v>54</v>
      </c>
      <c r="AX31" s="33" t="str">
        <f t="shared" si="0"/>
        <v>004盛四</v>
      </c>
      <c r="AY31" s="32" t="s">
        <v>218</v>
      </c>
      <c r="AZ31" s="33" t="s">
        <v>324</v>
      </c>
      <c r="BA31" s="34" t="s">
        <v>51</v>
      </c>
    </row>
    <row r="32" spans="1:53" ht="13.5" x14ac:dyDescent="0.15">
      <c r="AW32" s="38" t="s">
        <v>55</v>
      </c>
      <c r="AX32" s="33" t="str">
        <f t="shared" si="0"/>
        <v>005盛北</v>
      </c>
      <c r="AY32" s="32" t="s">
        <v>219</v>
      </c>
      <c r="AZ32" s="33" t="s">
        <v>325</v>
      </c>
      <c r="BA32" s="34" t="s">
        <v>51</v>
      </c>
    </row>
    <row r="33" spans="49:53" ht="13.5" x14ac:dyDescent="0.15">
      <c r="AW33" s="38" t="s">
        <v>391</v>
      </c>
      <c r="AX33" s="33" t="str">
        <f t="shared" ref="AX33:AX58" si="1">AY33&amp;AZ33</f>
        <v>007南昌み</v>
      </c>
      <c r="AY33" s="32" t="s">
        <v>220</v>
      </c>
      <c r="AZ33" s="33" t="s">
        <v>392</v>
      </c>
      <c r="BA33" s="34" t="s">
        <v>51</v>
      </c>
    </row>
    <row r="34" spans="49:53" ht="13.5" x14ac:dyDescent="0.15">
      <c r="AW34" s="38" t="s">
        <v>56</v>
      </c>
      <c r="AX34" s="33" t="str">
        <f t="shared" si="1"/>
        <v>008杜陵</v>
      </c>
      <c r="AY34" s="32" t="s">
        <v>221</v>
      </c>
      <c r="AZ34" s="33" t="s">
        <v>326</v>
      </c>
      <c r="BA34" s="34" t="s">
        <v>51</v>
      </c>
    </row>
    <row r="35" spans="49:53" ht="13.5" x14ac:dyDescent="0.15">
      <c r="AW35" s="38" t="s">
        <v>57</v>
      </c>
      <c r="AX35" s="33" t="str">
        <f t="shared" si="1"/>
        <v>009杜陵通</v>
      </c>
      <c r="AY35" s="32" t="s">
        <v>222</v>
      </c>
      <c r="AZ35" s="33" t="s">
        <v>58</v>
      </c>
      <c r="BA35" s="34" t="s">
        <v>51</v>
      </c>
    </row>
    <row r="36" spans="49:53" ht="13.5" x14ac:dyDescent="0.15">
      <c r="AW36" s="38" t="s">
        <v>59</v>
      </c>
      <c r="AX36" s="33" t="str">
        <f t="shared" si="1"/>
        <v>010盛農</v>
      </c>
      <c r="AY36" s="32" t="s">
        <v>223</v>
      </c>
      <c r="AZ36" s="33" t="s">
        <v>327</v>
      </c>
      <c r="BA36" s="34" t="s">
        <v>51</v>
      </c>
    </row>
    <row r="37" spans="49:53" ht="13.5" x14ac:dyDescent="0.15">
      <c r="AW37" s="38" t="s">
        <v>60</v>
      </c>
      <c r="AX37" s="33" t="str">
        <f t="shared" si="1"/>
        <v>011盛工</v>
      </c>
      <c r="AY37" s="32" t="s">
        <v>224</v>
      </c>
      <c r="AZ37" s="33" t="s">
        <v>328</v>
      </c>
      <c r="BA37" s="34" t="s">
        <v>51</v>
      </c>
    </row>
    <row r="38" spans="49:53" ht="13.5" x14ac:dyDescent="0.15">
      <c r="AW38" s="38" t="s">
        <v>61</v>
      </c>
      <c r="AX38" s="33" t="str">
        <f t="shared" si="1"/>
        <v>012盛工定</v>
      </c>
      <c r="AY38" s="32" t="s">
        <v>225</v>
      </c>
      <c r="AZ38" s="33" t="s">
        <v>62</v>
      </c>
      <c r="BA38" s="34" t="s">
        <v>51</v>
      </c>
    </row>
    <row r="39" spans="49:53" ht="13.5" x14ac:dyDescent="0.15">
      <c r="AW39" s="38" t="s">
        <v>63</v>
      </c>
      <c r="AX39" s="33" t="str">
        <f t="shared" si="1"/>
        <v>013盛商</v>
      </c>
      <c r="AY39" s="32" t="s">
        <v>226</v>
      </c>
      <c r="AZ39" s="33" t="s">
        <v>329</v>
      </c>
      <c r="BA39" s="34" t="s">
        <v>51</v>
      </c>
    </row>
    <row r="40" spans="49:53" ht="13.5" x14ac:dyDescent="0.15">
      <c r="AW40" s="38" t="s">
        <v>64</v>
      </c>
      <c r="AX40" s="33" t="str">
        <f t="shared" si="1"/>
        <v>014雫石</v>
      </c>
      <c r="AY40" s="32" t="s">
        <v>227</v>
      </c>
      <c r="AZ40" s="33" t="s">
        <v>330</v>
      </c>
      <c r="BA40" s="34" t="s">
        <v>51</v>
      </c>
    </row>
    <row r="41" spans="49:53" ht="13.5" x14ac:dyDescent="0.15">
      <c r="AW41" s="38" t="s">
        <v>65</v>
      </c>
      <c r="AX41" s="33" t="str">
        <f t="shared" si="1"/>
        <v>015紫波</v>
      </c>
      <c r="AY41" s="32" t="s">
        <v>228</v>
      </c>
      <c r="AZ41" s="33" t="s">
        <v>331</v>
      </c>
      <c r="BA41" s="34" t="s">
        <v>51</v>
      </c>
    </row>
    <row r="42" spans="49:53" ht="13.5" x14ac:dyDescent="0.15">
      <c r="AW42" s="38" t="s">
        <v>66</v>
      </c>
      <c r="AX42" s="33" t="str">
        <f t="shared" si="1"/>
        <v>016平舘</v>
      </c>
      <c r="AY42" s="32" t="s">
        <v>229</v>
      </c>
      <c r="AZ42" s="33" t="s">
        <v>332</v>
      </c>
      <c r="BA42" s="34" t="s">
        <v>51</v>
      </c>
    </row>
    <row r="43" spans="49:53" ht="13.5" x14ac:dyDescent="0.15">
      <c r="AW43" s="38" t="s">
        <v>67</v>
      </c>
      <c r="AX43" s="33" t="str">
        <f t="shared" si="1"/>
        <v>017盛視支</v>
      </c>
      <c r="AY43" s="32" t="s">
        <v>230</v>
      </c>
      <c r="AZ43" s="33" t="s">
        <v>68</v>
      </c>
      <c r="BA43" s="34" t="s">
        <v>51</v>
      </c>
    </row>
    <row r="44" spans="49:53" ht="13.5" x14ac:dyDescent="0.15">
      <c r="AW44" s="38" t="s">
        <v>69</v>
      </c>
      <c r="AX44" s="33" t="str">
        <f t="shared" si="1"/>
        <v>018盛聴支</v>
      </c>
      <c r="AY44" s="32" t="s">
        <v>231</v>
      </c>
      <c r="AZ44" s="33" t="s">
        <v>70</v>
      </c>
      <c r="BA44" s="34" t="s">
        <v>51</v>
      </c>
    </row>
    <row r="45" spans="49:53" ht="13.5" x14ac:dyDescent="0.15">
      <c r="AW45" s="38" t="s">
        <v>71</v>
      </c>
      <c r="AX45" s="33" t="str">
        <f t="shared" si="1"/>
        <v>019盛み支</v>
      </c>
      <c r="AY45" s="32" t="s">
        <v>232</v>
      </c>
      <c r="AZ45" s="33" t="s">
        <v>72</v>
      </c>
      <c r="BA45" s="34" t="s">
        <v>51</v>
      </c>
    </row>
    <row r="46" spans="49:53" ht="13.5" x14ac:dyDescent="0.15">
      <c r="AW46" s="38" t="s">
        <v>73</v>
      </c>
      <c r="AX46" s="33" t="str">
        <f t="shared" si="1"/>
        <v>020盛と支</v>
      </c>
      <c r="AY46" s="32" t="s">
        <v>233</v>
      </c>
      <c r="AZ46" s="33" t="s">
        <v>74</v>
      </c>
      <c r="BA46" s="34" t="s">
        <v>51</v>
      </c>
    </row>
    <row r="47" spans="49:53" ht="13.5" x14ac:dyDescent="0.15">
      <c r="AW47" s="38" t="s">
        <v>75</v>
      </c>
      <c r="AX47" s="33" t="str">
        <f t="shared" si="1"/>
        <v>021盛青支</v>
      </c>
      <c r="AY47" s="32" t="s">
        <v>234</v>
      </c>
      <c r="AZ47" s="33" t="s">
        <v>76</v>
      </c>
      <c r="BA47" s="34" t="s">
        <v>51</v>
      </c>
    </row>
    <row r="48" spans="49:53" ht="13.5" x14ac:dyDescent="0.15">
      <c r="AW48" s="38" t="s">
        <v>77</v>
      </c>
      <c r="AX48" s="33" t="str">
        <f t="shared" si="1"/>
        <v>022盛峰支</v>
      </c>
      <c r="AY48" s="32" t="s">
        <v>235</v>
      </c>
      <c r="AZ48" s="33" t="s">
        <v>78</v>
      </c>
      <c r="BA48" s="34" t="s">
        <v>51</v>
      </c>
    </row>
    <row r="49" spans="49:53" ht="13.5" x14ac:dyDescent="0.15">
      <c r="AW49" s="38" t="s">
        <v>79</v>
      </c>
      <c r="AX49" s="33" t="str">
        <f t="shared" si="1"/>
        <v>023盛市立</v>
      </c>
      <c r="AY49" s="32" t="s">
        <v>236</v>
      </c>
      <c r="AZ49" s="33" t="s">
        <v>80</v>
      </c>
      <c r="BA49" s="34" t="s">
        <v>51</v>
      </c>
    </row>
    <row r="50" spans="49:53" ht="13.5" x14ac:dyDescent="0.15">
      <c r="AW50" s="38" t="s">
        <v>81</v>
      </c>
      <c r="AX50" s="33" t="str">
        <f t="shared" si="1"/>
        <v>024岩高</v>
      </c>
      <c r="AY50" s="32" t="s">
        <v>237</v>
      </c>
      <c r="AZ50" s="33" t="s">
        <v>333</v>
      </c>
      <c r="BA50" s="34" t="s">
        <v>51</v>
      </c>
    </row>
    <row r="51" spans="49:53" ht="13.5" x14ac:dyDescent="0.15">
      <c r="AW51" s="38" t="s">
        <v>82</v>
      </c>
      <c r="AX51" s="33" t="str">
        <f t="shared" si="1"/>
        <v>025岩女</v>
      </c>
      <c r="AY51" s="32" t="s">
        <v>238</v>
      </c>
      <c r="AZ51" s="33" t="s">
        <v>334</v>
      </c>
      <c r="BA51" s="34" t="s">
        <v>51</v>
      </c>
    </row>
    <row r="52" spans="49:53" ht="13.5" x14ac:dyDescent="0.15">
      <c r="AW52" s="38" t="s">
        <v>83</v>
      </c>
      <c r="AX52" s="33" t="str">
        <f t="shared" si="1"/>
        <v>026白百合</v>
      </c>
      <c r="AY52" s="32" t="s">
        <v>239</v>
      </c>
      <c r="AZ52" s="33" t="s">
        <v>84</v>
      </c>
      <c r="BA52" s="34" t="s">
        <v>51</v>
      </c>
    </row>
    <row r="53" spans="49:53" ht="13.5" x14ac:dyDescent="0.15">
      <c r="AW53" s="38" t="s">
        <v>85</v>
      </c>
      <c r="AX53" s="33" t="str">
        <f t="shared" si="1"/>
        <v>027江南義</v>
      </c>
      <c r="AY53" s="32" t="s">
        <v>240</v>
      </c>
      <c r="AZ53" s="33" t="s">
        <v>86</v>
      </c>
      <c r="BA53" s="34" t="s">
        <v>51</v>
      </c>
    </row>
    <row r="54" spans="49:53" ht="13.5" x14ac:dyDescent="0.15">
      <c r="AW54" s="38" t="s">
        <v>87</v>
      </c>
      <c r="AX54" s="33" t="str">
        <f t="shared" si="1"/>
        <v>028盛誠桜</v>
      </c>
      <c r="AY54" s="32" t="s">
        <v>241</v>
      </c>
      <c r="AZ54" s="33" t="s">
        <v>88</v>
      </c>
      <c r="BA54" s="34" t="s">
        <v>51</v>
      </c>
    </row>
    <row r="55" spans="49:53" ht="13.5" x14ac:dyDescent="0.15">
      <c r="AW55" s="38" t="s">
        <v>89</v>
      </c>
      <c r="AX55" s="33" t="str">
        <f t="shared" si="1"/>
        <v>029盛大附</v>
      </c>
      <c r="AY55" s="32" t="s">
        <v>242</v>
      </c>
      <c r="AZ55" s="33" t="s">
        <v>90</v>
      </c>
      <c r="BA55" s="34" t="s">
        <v>51</v>
      </c>
    </row>
    <row r="56" spans="49:53" ht="13.5" x14ac:dyDescent="0.15">
      <c r="AW56" s="38" t="s">
        <v>91</v>
      </c>
      <c r="AX56" s="33" t="str">
        <f t="shared" si="1"/>
        <v>030盛ス</v>
      </c>
      <c r="AY56" s="32" t="s">
        <v>243</v>
      </c>
      <c r="AZ56" s="33" t="s">
        <v>335</v>
      </c>
      <c r="BA56" s="34" t="s">
        <v>51</v>
      </c>
    </row>
    <row r="57" spans="49:53" ht="13.5" x14ac:dyDescent="0.15">
      <c r="AW57" s="38" t="s">
        <v>92</v>
      </c>
      <c r="AX57" s="33" t="str">
        <f t="shared" si="1"/>
        <v>031盛中央</v>
      </c>
      <c r="AY57" s="32" t="s">
        <v>244</v>
      </c>
      <c r="AZ57" s="33" t="s">
        <v>93</v>
      </c>
      <c r="BA57" s="34" t="s">
        <v>51</v>
      </c>
    </row>
    <row r="58" spans="49:53" ht="13.5" x14ac:dyDescent="0.15">
      <c r="AW58" s="38" t="s">
        <v>94</v>
      </c>
      <c r="AX58" s="33" t="str">
        <f t="shared" si="1"/>
        <v>032盛中単</v>
      </c>
      <c r="AY58" s="32" t="s">
        <v>245</v>
      </c>
      <c r="AZ58" s="33" t="s">
        <v>95</v>
      </c>
      <c r="BA58" s="34" t="s">
        <v>51</v>
      </c>
    </row>
    <row r="59" spans="49:53" ht="13.5" x14ac:dyDescent="0.15">
      <c r="AW59" s="38" t="s">
        <v>96</v>
      </c>
      <c r="AX59" s="33" t="str">
        <f t="shared" ref="AX59:AX90" si="2">AY59&amp;AZ59</f>
        <v>033岩附特</v>
      </c>
      <c r="AY59" s="32" t="s">
        <v>246</v>
      </c>
      <c r="AZ59" s="33" t="s">
        <v>97</v>
      </c>
      <c r="BA59" s="34" t="s">
        <v>51</v>
      </c>
    </row>
    <row r="60" spans="49:53" ht="13.5" x14ac:dyDescent="0.15">
      <c r="AW60" s="38" t="s">
        <v>98</v>
      </c>
      <c r="AX60" s="33" t="str">
        <f t="shared" si="2"/>
        <v>034花北</v>
      </c>
      <c r="AY60" s="32" t="s">
        <v>247</v>
      </c>
      <c r="AZ60" s="33" t="s">
        <v>336</v>
      </c>
      <c r="BA60" s="34" t="s">
        <v>99</v>
      </c>
    </row>
    <row r="61" spans="49:53" ht="13.5" x14ac:dyDescent="0.15">
      <c r="AW61" s="38" t="s">
        <v>100</v>
      </c>
      <c r="AX61" s="33" t="str">
        <f t="shared" si="2"/>
        <v>035花南</v>
      </c>
      <c r="AY61" s="32" t="s">
        <v>248</v>
      </c>
      <c r="AZ61" s="33" t="s">
        <v>337</v>
      </c>
      <c r="BA61" s="34" t="s">
        <v>99</v>
      </c>
    </row>
    <row r="62" spans="49:53" ht="13.5" x14ac:dyDescent="0.15">
      <c r="AW62" s="38" t="s">
        <v>101</v>
      </c>
      <c r="AX62" s="33" t="str">
        <f t="shared" si="2"/>
        <v>036花農</v>
      </c>
      <c r="AY62" s="32" t="s">
        <v>249</v>
      </c>
      <c r="AZ62" s="33" t="s">
        <v>338</v>
      </c>
      <c r="BA62" s="34" t="s">
        <v>99</v>
      </c>
    </row>
    <row r="63" spans="49:53" ht="13.5" x14ac:dyDescent="0.15">
      <c r="AW63" s="38" t="s">
        <v>102</v>
      </c>
      <c r="AX63" s="33" t="str">
        <f t="shared" si="2"/>
        <v>037花北青</v>
      </c>
      <c r="AY63" s="32" t="s">
        <v>250</v>
      </c>
      <c r="AZ63" s="33" t="s">
        <v>103</v>
      </c>
      <c r="BA63" s="34" t="s">
        <v>99</v>
      </c>
    </row>
    <row r="64" spans="49:53" ht="13.5" x14ac:dyDescent="0.15">
      <c r="AW64" s="38" t="s">
        <v>104</v>
      </c>
      <c r="AX64" s="33" t="str">
        <f t="shared" si="2"/>
        <v>038大迫</v>
      </c>
      <c r="AY64" s="32" t="s">
        <v>251</v>
      </c>
      <c r="AZ64" s="33" t="s">
        <v>339</v>
      </c>
      <c r="BA64" s="34" t="s">
        <v>99</v>
      </c>
    </row>
    <row r="65" spans="49:53" ht="13.5" x14ac:dyDescent="0.15">
      <c r="AW65" s="38" t="s">
        <v>105</v>
      </c>
      <c r="AX65" s="33" t="str">
        <f t="shared" si="2"/>
        <v>039遠野</v>
      </c>
      <c r="AY65" s="32" t="s">
        <v>252</v>
      </c>
      <c r="AZ65" s="33" t="s">
        <v>340</v>
      </c>
      <c r="BA65" s="34" t="s">
        <v>99</v>
      </c>
    </row>
    <row r="66" spans="49:53" ht="13.5" x14ac:dyDescent="0.15">
      <c r="AW66" s="38" t="s">
        <v>106</v>
      </c>
      <c r="AX66" s="33" t="str">
        <f t="shared" si="2"/>
        <v>040遠野緑</v>
      </c>
      <c r="AY66" s="32" t="s">
        <v>253</v>
      </c>
      <c r="AZ66" s="33" t="s">
        <v>107</v>
      </c>
      <c r="BA66" s="34" t="s">
        <v>99</v>
      </c>
    </row>
    <row r="67" spans="49:53" ht="13.5" x14ac:dyDescent="0.15">
      <c r="AW67" s="38" t="s">
        <v>108</v>
      </c>
      <c r="AX67" s="33" t="str">
        <f t="shared" si="2"/>
        <v>041花清支</v>
      </c>
      <c r="AY67" s="32" t="s">
        <v>254</v>
      </c>
      <c r="AZ67" s="33" t="s">
        <v>109</v>
      </c>
      <c r="BA67" s="34" t="s">
        <v>99</v>
      </c>
    </row>
    <row r="68" spans="49:53" ht="13.5" x14ac:dyDescent="0.15">
      <c r="AW68" s="38" t="s">
        <v>110</v>
      </c>
      <c r="AX68" s="33" t="str">
        <f t="shared" si="2"/>
        <v>042花東</v>
      </c>
      <c r="AY68" s="32" t="s">
        <v>255</v>
      </c>
      <c r="AZ68" s="33" t="s">
        <v>341</v>
      </c>
      <c r="BA68" s="34" t="s">
        <v>99</v>
      </c>
    </row>
    <row r="69" spans="49:53" ht="13.5" x14ac:dyDescent="0.15">
      <c r="AW69" s="38" t="s">
        <v>111</v>
      </c>
      <c r="AX69" s="33" t="str">
        <f t="shared" si="2"/>
        <v>043黒北</v>
      </c>
      <c r="AY69" s="32" t="s">
        <v>256</v>
      </c>
      <c r="AZ69" s="33" t="s">
        <v>342</v>
      </c>
      <c r="BA69" s="34" t="s">
        <v>112</v>
      </c>
    </row>
    <row r="70" spans="49:53" ht="13.5" x14ac:dyDescent="0.15">
      <c r="AW70" s="38" t="s">
        <v>113</v>
      </c>
      <c r="AX70" s="33" t="str">
        <f t="shared" si="2"/>
        <v>044翔南</v>
      </c>
      <c r="AY70" s="32" t="s">
        <v>257</v>
      </c>
      <c r="AZ70" s="33" t="s">
        <v>343</v>
      </c>
      <c r="BA70" s="34" t="s">
        <v>112</v>
      </c>
    </row>
    <row r="71" spans="49:53" ht="13.5" x14ac:dyDescent="0.15">
      <c r="AW71" s="38" t="s">
        <v>114</v>
      </c>
      <c r="AX71" s="33" t="str">
        <f t="shared" si="2"/>
        <v>045黒工</v>
      </c>
      <c r="AY71" s="32" t="s">
        <v>258</v>
      </c>
      <c r="AZ71" s="33" t="s">
        <v>344</v>
      </c>
      <c r="BA71" s="34" t="s">
        <v>112</v>
      </c>
    </row>
    <row r="72" spans="49:53" ht="13.5" x14ac:dyDescent="0.15">
      <c r="AW72" s="38" t="s">
        <v>115</v>
      </c>
      <c r="AX72" s="33" t="str">
        <f t="shared" si="2"/>
        <v>046西和賀</v>
      </c>
      <c r="AY72" s="32" t="s">
        <v>259</v>
      </c>
      <c r="AZ72" s="33" t="s">
        <v>116</v>
      </c>
      <c r="BA72" s="34" t="s">
        <v>112</v>
      </c>
    </row>
    <row r="73" spans="49:53" ht="13.5" x14ac:dyDescent="0.15">
      <c r="AW73" s="38" t="s">
        <v>117</v>
      </c>
      <c r="AX73" s="33" t="str">
        <f t="shared" si="2"/>
        <v>047専北</v>
      </c>
      <c r="AY73" s="32" t="s">
        <v>260</v>
      </c>
      <c r="AZ73" s="33" t="s">
        <v>345</v>
      </c>
      <c r="BA73" s="34" t="s">
        <v>112</v>
      </c>
    </row>
    <row r="74" spans="49:53" ht="13.5" x14ac:dyDescent="0.15">
      <c r="AW74" s="38" t="s">
        <v>118</v>
      </c>
      <c r="AX74" s="33" t="str">
        <f t="shared" si="2"/>
        <v>048水沢</v>
      </c>
      <c r="AY74" s="32" t="s">
        <v>261</v>
      </c>
      <c r="AZ74" s="33" t="s">
        <v>346</v>
      </c>
      <c r="BA74" s="34" t="s">
        <v>119</v>
      </c>
    </row>
    <row r="75" spans="49:53" ht="13.5" x14ac:dyDescent="0.15">
      <c r="AW75" s="38" t="s">
        <v>120</v>
      </c>
      <c r="AX75" s="33" t="str">
        <f t="shared" si="2"/>
        <v>049水農</v>
      </c>
      <c r="AY75" s="32" t="s">
        <v>262</v>
      </c>
      <c r="AZ75" s="33" t="s">
        <v>347</v>
      </c>
      <c r="BA75" s="34" t="s">
        <v>119</v>
      </c>
    </row>
    <row r="76" spans="49:53" ht="13.5" x14ac:dyDescent="0.15">
      <c r="AW76" s="38" t="s">
        <v>121</v>
      </c>
      <c r="AX76" s="33" t="str">
        <f t="shared" si="2"/>
        <v>050水工</v>
      </c>
      <c r="AY76" s="32" t="s">
        <v>263</v>
      </c>
      <c r="AZ76" s="33" t="s">
        <v>348</v>
      </c>
      <c r="BA76" s="34" t="s">
        <v>119</v>
      </c>
    </row>
    <row r="77" spans="49:53" ht="13.5" x14ac:dyDescent="0.15">
      <c r="AW77" s="38" t="s">
        <v>122</v>
      </c>
      <c r="AX77" s="33" t="str">
        <f t="shared" si="2"/>
        <v>051水商</v>
      </c>
      <c r="AY77" s="32" t="s">
        <v>264</v>
      </c>
      <c r="AZ77" s="33" t="s">
        <v>349</v>
      </c>
      <c r="BA77" s="34" t="s">
        <v>119</v>
      </c>
    </row>
    <row r="78" spans="49:53" ht="13.5" x14ac:dyDescent="0.15">
      <c r="AW78" s="38" t="s">
        <v>123</v>
      </c>
      <c r="AX78" s="33" t="str">
        <f t="shared" si="2"/>
        <v>052杜奥定</v>
      </c>
      <c r="AY78" s="32" t="s">
        <v>265</v>
      </c>
      <c r="AZ78" s="33" t="s">
        <v>124</v>
      </c>
      <c r="BA78" s="34" t="s">
        <v>119</v>
      </c>
    </row>
    <row r="79" spans="49:53" ht="13.5" x14ac:dyDescent="0.15">
      <c r="AW79" s="38" t="s">
        <v>125</v>
      </c>
      <c r="AX79" s="33" t="str">
        <f t="shared" si="2"/>
        <v>053杜奥通</v>
      </c>
      <c r="AY79" s="32" t="s">
        <v>266</v>
      </c>
      <c r="AZ79" s="33" t="s">
        <v>126</v>
      </c>
      <c r="BA79" s="34" t="s">
        <v>119</v>
      </c>
    </row>
    <row r="80" spans="49:53" ht="13.5" x14ac:dyDescent="0.15">
      <c r="AW80" s="38" t="s">
        <v>127</v>
      </c>
      <c r="AX80" s="33" t="str">
        <f t="shared" si="2"/>
        <v>054前沢</v>
      </c>
      <c r="AY80" s="32" t="s">
        <v>267</v>
      </c>
      <c r="AZ80" s="33" t="s">
        <v>350</v>
      </c>
      <c r="BA80" s="34" t="s">
        <v>119</v>
      </c>
    </row>
    <row r="81" spans="49:53" ht="13.5" x14ac:dyDescent="0.15">
      <c r="AW81" s="38" t="s">
        <v>128</v>
      </c>
      <c r="AX81" s="33" t="str">
        <f t="shared" si="2"/>
        <v>055金ヶ崎</v>
      </c>
      <c r="AY81" s="32" t="s">
        <v>268</v>
      </c>
      <c r="AZ81" s="33" t="s">
        <v>129</v>
      </c>
      <c r="BA81" s="34" t="s">
        <v>119</v>
      </c>
    </row>
    <row r="82" spans="49:53" ht="13.5" x14ac:dyDescent="0.15">
      <c r="AW82" s="38" t="s">
        <v>130</v>
      </c>
      <c r="AX82" s="33" t="str">
        <f t="shared" si="2"/>
        <v>056岩谷堂</v>
      </c>
      <c r="AY82" s="32" t="s">
        <v>269</v>
      </c>
      <c r="AZ82" s="33" t="s">
        <v>131</v>
      </c>
      <c r="BA82" s="34" t="s">
        <v>119</v>
      </c>
    </row>
    <row r="83" spans="49:53" ht="13.5" x14ac:dyDescent="0.15">
      <c r="AW83" s="38" t="s">
        <v>132</v>
      </c>
      <c r="AX83" s="33" t="str">
        <f t="shared" si="2"/>
        <v>057前明支</v>
      </c>
      <c r="AY83" s="32" t="s">
        <v>270</v>
      </c>
      <c r="AZ83" s="33" t="s">
        <v>133</v>
      </c>
      <c r="BA83" s="34" t="s">
        <v>119</v>
      </c>
    </row>
    <row r="84" spans="49:53" ht="13.5" x14ac:dyDescent="0.15">
      <c r="AW84" s="38" t="s">
        <v>134</v>
      </c>
      <c r="AX84" s="33" t="str">
        <f t="shared" si="2"/>
        <v>058水一</v>
      </c>
      <c r="AY84" s="32" t="s">
        <v>271</v>
      </c>
      <c r="AZ84" s="33" t="s">
        <v>351</v>
      </c>
      <c r="BA84" s="34" t="s">
        <v>119</v>
      </c>
    </row>
    <row r="85" spans="49:53" ht="13.5" x14ac:dyDescent="0.15">
      <c r="AW85" s="38" t="s">
        <v>135</v>
      </c>
      <c r="AX85" s="33" t="str">
        <f t="shared" si="2"/>
        <v>059関一</v>
      </c>
      <c r="AY85" s="32" t="s">
        <v>272</v>
      </c>
      <c r="AZ85" s="33" t="s">
        <v>352</v>
      </c>
      <c r="BA85" s="34" t="s">
        <v>136</v>
      </c>
    </row>
    <row r="86" spans="49:53" ht="13.5" x14ac:dyDescent="0.15">
      <c r="AW86" s="39" t="s">
        <v>137</v>
      </c>
      <c r="AX86" s="33" t="str">
        <f t="shared" si="2"/>
        <v>060関一定</v>
      </c>
      <c r="AY86" s="32" t="s">
        <v>273</v>
      </c>
      <c r="AZ86" s="33" t="s">
        <v>138</v>
      </c>
      <c r="BA86" s="34" t="s">
        <v>136</v>
      </c>
    </row>
    <row r="87" spans="49:53" ht="13.5" x14ac:dyDescent="0.15">
      <c r="AW87" s="38" t="s">
        <v>139</v>
      </c>
      <c r="AX87" s="33" t="str">
        <f t="shared" si="2"/>
        <v>061関二</v>
      </c>
      <c r="AY87" s="32" t="s">
        <v>274</v>
      </c>
      <c r="AZ87" s="33" t="s">
        <v>353</v>
      </c>
      <c r="BA87" s="34" t="s">
        <v>136</v>
      </c>
    </row>
    <row r="88" spans="49:53" ht="13.5" x14ac:dyDescent="0.15">
      <c r="AW88" s="38" t="s">
        <v>140</v>
      </c>
      <c r="AX88" s="33" t="str">
        <f t="shared" si="2"/>
        <v>062関工</v>
      </c>
      <c r="AY88" s="32" t="s">
        <v>275</v>
      </c>
      <c r="AZ88" s="33" t="s">
        <v>354</v>
      </c>
      <c r="BA88" s="34" t="s">
        <v>136</v>
      </c>
    </row>
    <row r="89" spans="49:53" ht="13.5" x14ac:dyDescent="0.15">
      <c r="AW89" s="38" t="s">
        <v>141</v>
      </c>
      <c r="AX89" s="33" t="str">
        <f t="shared" si="2"/>
        <v>063花泉</v>
      </c>
      <c r="AY89" s="32" t="s">
        <v>276</v>
      </c>
      <c r="AZ89" s="33" t="s">
        <v>355</v>
      </c>
      <c r="BA89" s="34" t="s">
        <v>136</v>
      </c>
    </row>
    <row r="90" spans="49:53" ht="13.5" x14ac:dyDescent="0.15">
      <c r="AW90" s="38" t="s">
        <v>142</v>
      </c>
      <c r="AX90" s="33" t="str">
        <f t="shared" si="2"/>
        <v>064一関支</v>
      </c>
      <c r="AY90" s="32" t="s">
        <v>277</v>
      </c>
      <c r="AZ90" s="33" t="s">
        <v>143</v>
      </c>
      <c r="BA90" s="34" t="s">
        <v>136</v>
      </c>
    </row>
    <row r="91" spans="49:53" ht="13.5" x14ac:dyDescent="0.15">
      <c r="AW91" s="38" t="s">
        <v>144</v>
      </c>
      <c r="AX91" s="33" t="str">
        <f t="shared" ref="AX91:AX122" si="3">AY91&amp;AZ91</f>
        <v>065学院</v>
      </c>
      <c r="AY91" s="32" t="s">
        <v>278</v>
      </c>
      <c r="AZ91" s="33" t="s">
        <v>356</v>
      </c>
      <c r="BA91" s="34" t="s">
        <v>136</v>
      </c>
    </row>
    <row r="92" spans="49:53" ht="13.5" x14ac:dyDescent="0.15">
      <c r="AW92" s="38" t="s">
        <v>145</v>
      </c>
      <c r="AX92" s="33" t="str">
        <f t="shared" si="3"/>
        <v>066学院通</v>
      </c>
      <c r="AY92" s="32" t="s">
        <v>279</v>
      </c>
      <c r="AZ92" s="33" t="s">
        <v>146</v>
      </c>
      <c r="BA92" s="34" t="s">
        <v>136</v>
      </c>
    </row>
    <row r="93" spans="49:53" ht="13.5" x14ac:dyDescent="0.15">
      <c r="AW93" s="38" t="s">
        <v>147</v>
      </c>
      <c r="AX93" s="33" t="str">
        <f t="shared" si="3"/>
        <v>067修紅</v>
      </c>
      <c r="AY93" s="32" t="s">
        <v>280</v>
      </c>
      <c r="AZ93" s="33" t="s">
        <v>357</v>
      </c>
      <c r="BA93" s="34" t="s">
        <v>136</v>
      </c>
    </row>
    <row r="94" spans="49:53" ht="13.5" x14ac:dyDescent="0.15">
      <c r="AW94" s="38" t="s">
        <v>148</v>
      </c>
      <c r="AX94" s="33" t="str">
        <f t="shared" si="3"/>
        <v>068高専</v>
      </c>
      <c r="AY94" s="32" t="s">
        <v>281</v>
      </c>
      <c r="AZ94" s="33" t="s">
        <v>358</v>
      </c>
      <c r="BA94" s="34" t="s">
        <v>136</v>
      </c>
    </row>
    <row r="95" spans="49:53" ht="13.5" x14ac:dyDescent="0.15">
      <c r="AW95" s="38" t="s">
        <v>149</v>
      </c>
      <c r="AX95" s="33" t="str">
        <f t="shared" si="3"/>
        <v>069大東</v>
      </c>
      <c r="AY95" s="32" t="s">
        <v>282</v>
      </c>
      <c r="AZ95" s="33" t="s">
        <v>359</v>
      </c>
      <c r="BA95" s="34" t="s">
        <v>136</v>
      </c>
    </row>
    <row r="96" spans="49:53" ht="13.5" x14ac:dyDescent="0.15">
      <c r="AW96" s="38" t="s">
        <v>150</v>
      </c>
      <c r="AX96" s="33" t="str">
        <f t="shared" si="3"/>
        <v>070千厩</v>
      </c>
      <c r="AY96" s="32" t="s">
        <v>283</v>
      </c>
      <c r="AZ96" s="33" t="s">
        <v>360</v>
      </c>
      <c r="BA96" s="34" t="s">
        <v>136</v>
      </c>
    </row>
    <row r="97" spans="49:53" ht="13.5" x14ac:dyDescent="0.15">
      <c r="AW97" s="38" t="s">
        <v>151</v>
      </c>
      <c r="AX97" s="33" t="str">
        <f t="shared" si="3"/>
        <v>071高田</v>
      </c>
      <c r="AY97" s="32" t="s">
        <v>284</v>
      </c>
      <c r="AZ97" s="33" t="s">
        <v>361</v>
      </c>
      <c r="BA97" s="34" t="s">
        <v>152</v>
      </c>
    </row>
    <row r="98" spans="49:53" ht="13.5" x14ac:dyDescent="0.15">
      <c r="AW98" s="38" t="s">
        <v>153</v>
      </c>
      <c r="AX98" s="33" t="str">
        <f t="shared" si="3"/>
        <v>072大高</v>
      </c>
      <c r="AY98" s="32" t="s">
        <v>285</v>
      </c>
      <c r="AZ98" s="33" t="s">
        <v>362</v>
      </c>
      <c r="BA98" s="34" t="s">
        <v>152</v>
      </c>
    </row>
    <row r="99" spans="49:53" ht="13.5" x14ac:dyDescent="0.15">
      <c r="AW99" s="38" t="s">
        <v>154</v>
      </c>
      <c r="AX99" s="33" t="str">
        <f t="shared" si="3"/>
        <v>073大定</v>
      </c>
      <c r="AY99" s="32" t="s">
        <v>286</v>
      </c>
      <c r="AZ99" s="33" t="s">
        <v>363</v>
      </c>
      <c r="BA99" s="34" t="s">
        <v>152</v>
      </c>
    </row>
    <row r="100" spans="49:53" ht="13.5" x14ac:dyDescent="0.15">
      <c r="AW100" s="38" t="s">
        <v>155</v>
      </c>
      <c r="AX100" s="33" t="str">
        <f t="shared" si="3"/>
        <v>074大船東</v>
      </c>
      <c r="AY100" s="32" t="s">
        <v>287</v>
      </c>
      <c r="AZ100" s="33" t="s">
        <v>156</v>
      </c>
      <c r="BA100" s="34" t="s">
        <v>152</v>
      </c>
    </row>
    <row r="101" spans="49:53" ht="13.5" x14ac:dyDescent="0.15">
      <c r="AW101" s="38" t="s">
        <v>157</v>
      </c>
      <c r="AX101" s="33" t="str">
        <f t="shared" si="3"/>
        <v>075住田</v>
      </c>
      <c r="AY101" s="32" t="s">
        <v>288</v>
      </c>
      <c r="AZ101" s="33" t="s">
        <v>364</v>
      </c>
      <c r="BA101" s="34" t="s">
        <v>152</v>
      </c>
    </row>
    <row r="102" spans="49:53" ht="13.5" x14ac:dyDescent="0.15">
      <c r="AW102" s="38" t="s">
        <v>158</v>
      </c>
      <c r="AX102" s="33" t="str">
        <f t="shared" si="3"/>
        <v>076気光支</v>
      </c>
      <c r="AY102" s="32" t="s">
        <v>289</v>
      </c>
      <c r="AZ102" s="33" t="s">
        <v>159</v>
      </c>
      <c r="BA102" s="34" t="s">
        <v>152</v>
      </c>
    </row>
    <row r="103" spans="49:53" ht="13.5" x14ac:dyDescent="0.15">
      <c r="AW103" s="38" t="s">
        <v>160</v>
      </c>
      <c r="AX103" s="33" t="str">
        <f t="shared" si="3"/>
        <v>077釜石</v>
      </c>
      <c r="AY103" s="32" t="s">
        <v>290</v>
      </c>
      <c r="AZ103" s="33" t="s">
        <v>365</v>
      </c>
      <c r="BA103" s="34" t="s">
        <v>161</v>
      </c>
    </row>
    <row r="104" spans="49:53" ht="13.5" x14ac:dyDescent="0.15">
      <c r="AW104" s="38" t="s">
        <v>162</v>
      </c>
      <c r="AX104" s="33" t="str">
        <f t="shared" si="3"/>
        <v>078釜石定</v>
      </c>
      <c r="AY104" s="32" t="s">
        <v>291</v>
      </c>
      <c r="AZ104" s="33" t="s">
        <v>163</v>
      </c>
      <c r="BA104" s="34" t="s">
        <v>161</v>
      </c>
    </row>
    <row r="105" spans="49:53" ht="13.5" x14ac:dyDescent="0.15">
      <c r="AW105" s="38" t="s">
        <v>164</v>
      </c>
      <c r="AX105" s="33" t="str">
        <f t="shared" si="3"/>
        <v>079釜商工</v>
      </c>
      <c r="AY105" s="32" t="s">
        <v>292</v>
      </c>
      <c r="AZ105" s="33" t="s">
        <v>165</v>
      </c>
      <c r="BA105" s="34" t="s">
        <v>161</v>
      </c>
    </row>
    <row r="106" spans="49:53" ht="13.5" x14ac:dyDescent="0.15">
      <c r="AW106" s="38" t="s">
        <v>166</v>
      </c>
      <c r="AX106" s="33" t="str">
        <f t="shared" si="3"/>
        <v>080大槌</v>
      </c>
      <c r="AY106" s="32" t="s">
        <v>293</v>
      </c>
      <c r="AZ106" s="33" t="s">
        <v>366</v>
      </c>
      <c r="BA106" s="34" t="s">
        <v>161</v>
      </c>
    </row>
    <row r="107" spans="49:53" ht="13.5" x14ac:dyDescent="0.15">
      <c r="AW107" s="38" t="s">
        <v>167</v>
      </c>
      <c r="AX107" s="33" t="str">
        <f t="shared" si="3"/>
        <v>081釜祥支</v>
      </c>
      <c r="AY107" s="32" t="s">
        <v>294</v>
      </c>
      <c r="AZ107" s="33" t="s">
        <v>168</v>
      </c>
      <c r="BA107" s="34" t="s">
        <v>161</v>
      </c>
    </row>
    <row r="108" spans="49:53" ht="13.5" x14ac:dyDescent="0.15">
      <c r="AW108" s="38" t="s">
        <v>169</v>
      </c>
      <c r="AX108" s="33" t="str">
        <f t="shared" si="3"/>
        <v>082山田</v>
      </c>
      <c r="AY108" s="32" t="s">
        <v>295</v>
      </c>
      <c r="AZ108" s="33" t="s">
        <v>367</v>
      </c>
      <c r="BA108" s="34" t="s">
        <v>170</v>
      </c>
    </row>
    <row r="109" spans="49:53" ht="13.5" x14ac:dyDescent="0.15">
      <c r="AW109" s="38" t="s">
        <v>171</v>
      </c>
      <c r="AX109" s="33" t="str">
        <f t="shared" si="3"/>
        <v>083宮古</v>
      </c>
      <c r="AY109" s="32" t="s">
        <v>296</v>
      </c>
      <c r="AZ109" s="33" t="s">
        <v>368</v>
      </c>
      <c r="BA109" s="34" t="s">
        <v>170</v>
      </c>
    </row>
    <row r="110" spans="49:53" ht="13.5" x14ac:dyDescent="0.15">
      <c r="AW110" s="38" t="s">
        <v>172</v>
      </c>
      <c r="AX110" s="33" t="str">
        <f t="shared" si="3"/>
        <v>084宮古定</v>
      </c>
      <c r="AY110" s="32" t="s">
        <v>297</v>
      </c>
      <c r="AZ110" s="33" t="s">
        <v>173</v>
      </c>
      <c r="BA110" s="34" t="s">
        <v>170</v>
      </c>
    </row>
    <row r="111" spans="49:53" ht="13.5" x14ac:dyDescent="0.15">
      <c r="AW111" s="38" t="s">
        <v>369</v>
      </c>
      <c r="AX111" s="33" t="str">
        <f t="shared" si="3"/>
        <v>085宮古通</v>
      </c>
      <c r="AY111" s="32" t="s">
        <v>298</v>
      </c>
      <c r="AZ111" s="33" t="s">
        <v>207</v>
      </c>
      <c r="BA111" s="34" t="s">
        <v>170</v>
      </c>
    </row>
    <row r="112" spans="49:53" ht="13.5" x14ac:dyDescent="0.15">
      <c r="AW112" s="38" t="s">
        <v>174</v>
      </c>
      <c r="AX112" s="33" t="str">
        <f t="shared" si="3"/>
        <v>086宮北</v>
      </c>
      <c r="AY112" s="32" t="s">
        <v>299</v>
      </c>
      <c r="AZ112" s="33" t="s">
        <v>370</v>
      </c>
      <c r="BA112" s="34" t="s">
        <v>170</v>
      </c>
    </row>
    <row r="113" spans="49:53" ht="13.5" x14ac:dyDescent="0.15">
      <c r="AW113" s="38" t="s">
        <v>212</v>
      </c>
      <c r="AX113" s="33" t="str">
        <f t="shared" si="3"/>
        <v>087宮商工</v>
      </c>
      <c r="AY113" s="32" t="s">
        <v>300</v>
      </c>
      <c r="AZ113" s="33" t="s">
        <v>213</v>
      </c>
      <c r="BA113" s="34" t="s">
        <v>170</v>
      </c>
    </row>
    <row r="114" spans="49:53" ht="13.5" x14ac:dyDescent="0.15">
      <c r="AW114" s="38" t="s">
        <v>175</v>
      </c>
      <c r="AX114" s="33" t="str">
        <f t="shared" si="3"/>
        <v>089宮水</v>
      </c>
      <c r="AY114" s="32" t="s">
        <v>301</v>
      </c>
      <c r="AZ114" s="33" t="s">
        <v>371</v>
      </c>
      <c r="BA114" s="34" t="s">
        <v>170</v>
      </c>
    </row>
    <row r="115" spans="49:53" ht="13.5" x14ac:dyDescent="0.15">
      <c r="AW115" s="38" t="s">
        <v>176</v>
      </c>
      <c r="AX115" s="33" t="str">
        <f t="shared" si="3"/>
        <v>090岩泉</v>
      </c>
      <c r="AY115" s="32" t="s">
        <v>302</v>
      </c>
      <c r="AZ115" s="33" t="s">
        <v>372</v>
      </c>
      <c r="BA115" s="34" t="s">
        <v>170</v>
      </c>
    </row>
    <row r="116" spans="49:53" ht="13.5" x14ac:dyDescent="0.15">
      <c r="AW116" s="38" t="s">
        <v>177</v>
      </c>
      <c r="AX116" s="33" t="str">
        <f t="shared" si="3"/>
        <v>091宮恵支</v>
      </c>
      <c r="AY116" s="32" t="s">
        <v>303</v>
      </c>
      <c r="AZ116" s="33" t="s">
        <v>178</v>
      </c>
      <c r="BA116" s="34" t="s">
        <v>170</v>
      </c>
    </row>
    <row r="117" spans="49:53" ht="13.5" x14ac:dyDescent="0.15">
      <c r="AW117" s="38" t="s">
        <v>179</v>
      </c>
      <c r="AX117" s="33" t="str">
        <f t="shared" si="3"/>
        <v>092久慈</v>
      </c>
      <c r="AY117" s="32" t="s">
        <v>304</v>
      </c>
      <c r="AZ117" s="33" t="s">
        <v>373</v>
      </c>
      <c r="BA117" s="34" t="s">
        <v>180</v>
      </c>
    </row>
    <row r="118" spans="49:53" ht="13.5" x14ac:dyDescent="0.15">
      <c r="AW118" s="38" t="s">
        <v>181</v>
      </c>
      <c r="AX118" s="33" t="str">
        <f t="shared" si="3"/>
        <v>093長内</v>
      </c>
      <c r="AY118" s="32" t="s">
        <v>305</v>
      </c>
      <c r="AZ118" s="33" t="s">
        <v>374</v>
      </c>
      <c r="BA118" s="34" t="s">
        <v>180</v>
      </c>
    </row>
    <row r="119" spans="49:53" ht="13.5" x14ac:dyDescent="0.15">
      <c r="AW119" s="42" t="s">
        <v>182</v>
      </c>
      <c r="AX119" s="43" t="str">
        <f t="shared" si="3"/>
        <v>094翔北</v>
      </c>
      <c r="AY119" s="44" t="s">
        <v>306</v>
      </c>
      <c r="AZ119" s="43" t="s">
        <v>394</v>
      </c>
      <c r="BA119" s="45" t="s">
        <v>180</v>
      </c>
    </row>
    <row r="120" spans="49:53" ht="13.5" x14ac:dyDescent="0.15">
      <c r="AW120" s="42"/>
      <c r="AX120" s="43"/>
      <c r="AY120" s="44"/>
      <c r="AZ120" s="43"/>
      <c r="BA120" s="45"/>
    </row>
    <row r="121" spans="49:53" ht="13.5" x14ac:dyDescent="0.15">
      <c r="AW121" s="38" t="s">
        <v>183</v>
      </c>
      <c r="AX121" s="33" t="str">
        <f t="shared" si="3"/>
        <v>096種市</v>
      </c>
      <c r="AY121" s="32" t="s">
        <v>307</v>
      </c>
      <c r="AZ121" s="33" t="s">
        <v>375</v>
      </c>
      <c r="BA121" s="34" t="s">
        <v>180</v>
      </c>
    </row>
    <row r="122" spans="49:53" ht="13.5" x14ac:dyDescent="0.15">
      <c r="AW122" s="38" t="s">
        <v>184</v>
      </c>
      <c r="AX122" s="33" t="str">
        <f t="shared" si="3"/>
        <v>097大野</v>
      </c>
      <c r="AY122" s="32" t="s">
        <v>308</v>
      </c>
      <c r="AZ122" s="33" t="s">
        <v>376</v>
      </c>
      <c r="BA122" s="34" t="s">
        <v>180</v>
      </c>
    </row>
    <row r="123" spans="49:53" ht="13.5" x14ac:dyDescent="0.15">
      <c r="AW123" s="38" t="s">
        <v>185</v>
      </c>
      <c r="AX123" s="33" t="str">
        <f t="shared" ref="AX123:AX129" si="4">AY123&amp;AZ123</f>
        <v>098久拓支</v>
      </c>
      <c r="AY123" s="32" t="s">
        <v>309</v>
      </c>
      <c r="AZ123" s="33" t="s">
        <v>186</v>
      </c>
      <c r="BA123" s="34" t="s">
        <v>180</v>
      </c>
    </row>
    <row r="124" spans="49:53" ht="13.5" x14ac:dyDescent="0.15">
      <c r="AW124" s="38" t="s">
        <v>187</v>
      </c>
      <c r="AX124" s="33" t="str">
        <f t="shared" si="4"/>
        <v>099沼宮内</v>
      </c>
      <c r="AY124" s="32" t="s">
        <v>310</v>
      </c>
      <c r="AZ124" s="33" t="s">
        <v>188</v>
      </c>
      <c r="BA124" s="34" t="s">
        <v>189</v>
      </c>
    </row>
    <row r="125" spans="49:53" ht="13.5" x14ac:dyDescent="0.15">
      <c r="AW125" s="38" t="s">
        <v>190</v>
      </c>
      <c r="AX125" s="33" t="str">
        <f t="shared" si="4"/>
        <v>100葛巻</v>
      </c>
      <c r="AY125" s="32" t="s">
        <v>311</v>
      </c>
      <c r="AZ125" s="33" t="s">
        <v>377</v>
      </c>
      <c r="BA125" s="34" t="s">
        <v>189</v>
      </c>
    </row>
    <row r="126" spans="49:53" ht="13.5" x14ac:dyDescent="0.15">
      <c r="AW126" s="38" t="s">
        <v>191</v>
      </c>
      <c r="AX126" s="33" t="str">
        <f t="shared" si="4"/>
        <v>101軽米</v>
      </c>
      <c r="AY126" s="32" t="s">
        <v>312</v>
      </c>
      <c r="AZ126" s="33" t="s">
        <v>378</v>
      </c>
      <c r="BA126" s="34" t="s">
        <v>189</v>
      </c>
    </row>
    <row r="127" spans="49:53" ht="13.5" x14ac:dyDescent="0.15">
      <c r="AW127" s="38" t="s">
        <v>192</v>
      </c>
      <c r="AX127" s="33" t="str">
        <f t="shared" si="4"/>
        <v>102伊保内</v>
      </c>
      <c r="AY127" s="32" t="s">
        <v>313</v>
      </c>
      <c r="AZ127" s="33" t="s">
        <v>193</v>
      </c>
      <c r="BA127" s="34" t="s">
        <v>189</v>
      </c>
    </row>
    <row r="128" spans="49:53" ht="13.5" x14ac:dyDescent="0.15">
      <c r="AW128" s="38" t="s">
        <v>194</v>
      </c>
      <c r="AX128" s="33" t="str">
        <f t="shared" si="4"/>
        <v>103福岡</v>
      </c>
      <c r="AY128" s="32" t="s">
        <v>314</v>
      </c>
      <c r="AZ128" s="33" t="s">
        <v>379</v>
      </c>
      <c r="BA128" s="34" t="s">
        <v>189</v>
      </c>
    </row>
    <row r="129" spans="49:53" ht="13.5" x14ac:dyDescent="0.15">
      <c r="AW129" s="38" t="s">
        <v>195</v>
      </c>
      <c r="AX129" s="33" t="str">
        <f t="shared" si="4"/>
        <v>104福岡定</v>
      </c>
      <c r="AY129" s="32" t="s">
        <v>315</v>
      </c>
      <c r="AZ129" s="33" t="s">
        <v>196</v>
      </c>
      <c r="BA129" s="34" t="s">
        <v>189</v>
      </c>
    </row>
    <row r="130" spans="49:53" ht="13.5" x14ac:dyDescent="0.15">
      <c r="AW130" s="38" t="s">
        <v>387</v>
      </c>
      <c r="AX130" s="33" t="str">
        <f t="shared" ref="AX130:AX131" si="5">AY130&amp;AZ130</f>
        <v>106北桜</v>
      </c>
      <c r="AY130" s="32" t="s">
        <v>316</v>
      </c>
      <c r="AZ130" s="33" t="s">
        <v>388</v>
      </c>
      <c r="BA130" s="34" t="s">
        <v>189</v>
      </c>
    </row>
    <row r="131" spans="49:53" ht="13.5" x14ac:dyDescent="0.15">
      <c r="AW131" s="38" t="s">
        <v>197</v>
      </c>
      <c r="AX131" s="33" t="str">
        <f t="shared" si="5"/>
        <v>107NHK杜陵</v>
      </c>
      <c r="AY131" s="32" t="s">
        <v>317</v>
      </c>
      <c r="AZ131" s="33" t="s">
        <v>198</v>
      </c>
      <c r="BA131" s="34" t="s">
        <v>51</v>
      </c>
    </row>
    <row r="132" spans="49:53" ht="13.5" x14ac:dyDescent="0.15">
      <c r="AW132" s="40" t="s">
        <v>390</v>
      </c>
      <c r="AX132" s="35" t="str">
        <f>AY132&amp;AZ132</f>
        <v>108盛ひ支</v>
      </c>
      <c r="AY132" s="41" t="s">
        <v>385</v>
      </c>
      <c r="AZ132" s="35" t="s">
        <v>386</v>
      </c>
      <c r="BA132" s="36" t="s">
        <v>51</v>
      </c>
    </row>
    <row r="134" spans="49:53" ht="13.5" x14ac:dyDescent="0.15">
      <c r="AW134" s="40"/>
      <c r="AX134" s="35"/>
      <c r="AY134" s="41"/>
      <c r="AZ134" s="35"/>
      <c r="BA134" s="36"/>
    </row>
  </sheetData>
  <sheetProtection selectLockedCells="1"/>
  <protectedRanges>
    <protectedRange sqref="C27:AN27 B29 AR2:AT2 AO2:AP2 N1:Q1 AL24:AN26 A4" name="範囲1"/>
  </protectedRanges>
  <mergeCells count="61">
    <mergeCell ref="AO23:AP23"/>
    <mergeCell ref="Y22:AN22"/>
    <mergeCell ref="X24:X26"/>
    <mergeCell ref="Y24:Y26"/>
    <mergeCell ref="AI24:AI26"/>
    <mergeCell ref="AO22:AT22"/>
    <mergeCell ref="AQ23:AR23"/>
    <mergeCell ref="AS23:AT23"/>
    <mergeCell ref="AM24:AM26"/>
    <mergeCell ref="AN24:AN26"/>
    <mergeCell ref="AA24:AA26"/>
    <mergeCell ref="AB24:AB26"/>
    <mergeCell ref="AC24:AC26"/>
    <mergeCell ref="AD24:AD26"/>
    <mergeCell ref="AJ24:AJ26"/>
    <mergeCell ref="AP2:AT2"/>
    <mergeCell ref="AT24:AT26"/>
    <mergeCell ref="S25:S26"/>
    <mergeCell ref="T25:T26"/>
    <mergeCell ref="U25:U26"/>
    <mergeCell ref="AO24:AO26"/>
    <mergeCell ref="AP24:AP26"/>
    <mergeCell ref="AQ24:AQ26"/>
    <mergeCell ref="AR24:AR26"/>
    <mergeCell ref="AS24:AS26"/>
    <mergeCell ref="AF24:AF26"/>
    <mergeCell ref="AG24:AG26"/>
    <mergeCell ref="AH24:AH26"/>
    <mergeCell ref="AK24:AK26"/>
    <mergeCell ref="Z24:Z26"/>
    <mergeCell ref="AE24:AE26"/>
    <mergeCell ref="A3:J3"/>
    <mergeCell ref="AL24:AL26"/>
    <mergeCell ref="A4:J4"/>
    <mergeCell ref="A5:J5"/>
    <mergeCell ref="A6:J6"/>
    <mergeCell ref="O24:O26"/>
    <mergeCell ref="I24:I26"/>
    <mergeCell ref="J24:J26"/>
    <mergeCell ref="K24:K26"/>
    <mergeCell ref="L24:L26"/>
    <mergeCell ref="M24:M26"/>
    <mergeCell ref="N24:N26"/>
    <mergeCell ref="P24:P26"/>
    <mergeCell ref="Q24:Q26"/>
    <mergeCell ref="V24:V26"/>
    <mergeCell ref="S23:U23"/>
    <mergeCell ref="W24:W26"/>
    <mergeCell ref="A29:B29"/>
    <mergeCell ref="B22:B26"/>
    <mergeCell ref="A22:A26"/>
    <mergeCell ref="A28:B28"/>
    <mergeCell ref="C22:X22"/>
    <mergeCell ref="C24:C26"/>
    <mergeCell ref="D24:D26"/>
    <mergeCell ref="E24:E26"/>
    <mergeCell ref="F24:F26"/>
    <mergeCell ref="G24:G26"/>
    <mergeCell ref="R24:R26"/>
    <mergeCell ref="H24:H26"/>
    <mergeCell ref="S24:U24"/>
  </mergeCells>
  <phoneticPr fontId="8"/>
  <dataValidations count="1">
    <dataValidation type="list" allowBlank="1" showInputMessage="1" showErrorMessage="1" sqref="A4:J4" xr:uid="{611BF4D4-95EB-49A8-A4B6-9D2B84282931}">
      <formula1>$AX$28:$AX$134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県高文連</dc:creator>
  <cp:lastModifiedBy>岩手県高等学校文化連盟</cp:lastModifiedBy>
  <cp:lastPrinted>2020-12-23T00:16:38Z</cp:lastPrinted>
  <dcterms:created xsi:type="dcterms:W3CDTF">2016-03-24T01:39:55Z</dcterms:created>
  <dcterms:modified xsi:type="dcterms:W3CDTF">2025-12-17T00:48:17Z</dcterms:modified>
</cp:coreProperties>
</file>